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Pengukuran Pencapaian Sasaran DPPKBPP-PA\PENGUKURAN PENCAPAIAN SASARAN TAHUN 2019\"/>
    </mc:Choice>
  </mc:AlternateContent>
  <xr:revisionPtr revIDLastSave="0" documentId="8_{5C1C7A96-1025-4971-A84D-49C949EA4125}" xr6:coauthVersionLast="45" xr6:coauthVersionMax="45" xr10:uidLastSave="{00000000-0000-0000-0000-000000000000}"/>
  <bookViews>
    <workbookView xWindow="-120" yWindow="-120" windowWidth="29040" windowHeight="15840" xr2:uid="{289D606C-FDA4-40DF-9049-7FB123366F5E}"/>
  </bookViews>
  <sheets>
    <sheet name="DESEMBER 2019" sheetId="2" r:id="rId1"/>
    <sheet name="Sheet1" sheetId="1" r:id="rId2"/>
  </sheets>
  <definedNames>
    <definedName name="_xlnm.Print_Area" localSheetId="0">'DESEMBER 2019'!$A$1:$G$173</definedName>
    <definedName name="_xlnm.Print_Titles" localSheetId="0">'DESEMBER 2019'!$7:$11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6" i="2" l="1"/>
  <c r="G114" i="2"/>
  <c r="G112" i="2"/>
  <c r="G110" i="2"/>
  <c r="G108" i="2"/>
  <c r="G106" i="2"/>
  <c r="G103" i="2"/>
  <c r="G104" i="2" s="1"/>
  <c r="G102" i="2"/>
  <c r="G100" i="2"/>
  <c r="G98" i="2"/>
  <c r="G96" i="2"/>
  <c r="G94" i="2"/>
  <c r="G92" i="2"/>
  <c r="G90" i="2"/>
  <c r="G88" i="2"/>
  <c r="G87" i="2"/>
  <c r="G86" i="2"/>
  <c r="G84" i="2"/>
  <c r="G82" i="2"/>
  <c r="G80" i="2"/>
  <c r="G78" i="2"/>
  <c r="G76" i="2"/>
  <c r="G74" i="2"/>
  <c r="G72" i="2"/>
  <c r="G70" i="2"/>
  <c r="G68" i="2"/>
  <c r="G66" i="2"/>
  <c r="G64" i="2"/>
  <c r="G62" i="2"/>
  <c r="G60" i="2"/>
  <c r="G58" i="2"/>
  <c r="G56" i="2"/>
  <c r="F56" i="2"/>
  <c r="G54" i="2"/>
  <c r="G52" i="2"/>
  <c r="G50" i="2"/>
  <c r="F50" i="2"/>
  <c r="G48" i="2"/>
  <c r="G45" i="2"/>
  <c r="G43" i="2"/>
  <c r="G40" i="2"/>
  <c r="G39" i="2"/>
  <c r="G41" i="2" s="1"/>
  <c r="G36" i="2"/>
  <c r="G35" i="2"/>
  <c r="G34" i="2"/>
  <c r="G33" i="2"/>
  <c r="G37" i="2" s="1"/>
  <c r="G31" i="2"/>
  <c r="G30" i="2"/>
  <c r="G29" i="2"/>
  <c r="G28" i="2"/>
  <c r="G27" i="2"/>
  <c r="G26" i="2"/>
  <c r="G25" i="2"/>
  <c r="G32" i="2" s="1"/>
  <c r="G23" i="2"/>
  <c r="G21" i="2"/>
  <c r="G19" i="2"/>
  <c r="G17" i="2"/>
  <c r="F15" i="2"/>
  <c r="G15" i="2" s="1"/>
  <c r="G13" i="2"/>
</calcChain>
</file>

<file path=xl/sharedStrings.xml><?xml version="1.0" encoding="utf-8"?>
<sst xmlns="http://schemas.openxmlformats.org/spreadsheetml/2006/main" count="167" uniqueCount="133">
  <si>
    <t>PENGUKURAN PENCAPAIAN SASARAN</t>
  </si>
  <si>
    <t>TAHUN 2019</t>
  </si>
  <si>
    <t>BADAN/INSTANSI</t>
  </si>
  <si>
    <t>:  Dinas Pengendalian Penduduk Keluarga Berencana Pemberdayaan Perempuan dan Perlindungan Anak</t>
  </si>
  <si>
    <t>KEADAAN BULAN</t>
  </si>
  <si>
    <t>:  Desember 2019</t>
  </si>
  <si>
    <t>No</t>
  </si>
  <si>
    <t>SASARAN</t>
  </si>
  <si>
    <t xml:space="preserve">INDIKATOR SASARAN </t>
  </si>
  <si>
    <t>RENCANA TINGKAT CAPAIAN (TARGET)</t>
  </si>
  <si>
    <t>SATUAN</t>
  </si>
  <si>
    <t>REALISASI</t>
  </si>
  <si>
    <t>PROSENTASE PENCAPAIAN (RENCANA TINGKAT CAPAIAN)</t>
  </si>
  <si>
    <t>Lembaga / Instansi Terkait</t>
  </si>
  <si>
    <t>Jumlah Surat Terkirim</t>
  </si>
  <si>
    <t>Lembar</t>
  </si>
  <si>
    <t>Lancarnya Pelaksanaan Tugas-Tugas Kantor dengan terbayarnya Telepon, Air dan Listrik</t>
  </si>
  <si>
    <t>Jumlah Rekening Telepon, Air dan Listrik dibayar</t>
  </si>
  <si>
    <t>Tahun</t>
  </si>
  <si>
    <t>Pejabat Eselon II dan Eselon III Dinas Pengendalian Penduduk, Keluarga Berencana,
Pemberdayaan Perempuan dan Perlindungan Anak Kabupaten Buleleng</t>
  </si>
  <si>
    <t>Jumlah Unit Kendaraan Roda Empat yang disewa</t>
  </si>
  <si>
    <t>Unit</t>
  </si>
  <si>
    <t>Kendaraan Dinas Pengendalian Penduduk, KB PP &amp; PA Kab.Buleleng</t>
  </si>
  <si>
    <t>Terbayarnya Pajak Kendaraan</t>
  </si>
  <si>
    <t>Jenis</t>
  </si>
  <si>
    <t>Laporan Keuangan Dinas Pengendalian Penduduk, KB, PP &amp; PA Kab.Buleleng</t>
  </si>
  <si>
    <t>Jumlah, Jenis Laporan Keuangan</t>
  </si>
  <si>
    <t>Gedung Dinas Pengendalian Penduduk, KB PP &amp; PA Kab.Buleleng</t>
  </si>
  <si>
    <t>Jumlah Kantor dibersihkan</t>
  </si>
  <si>
    <t>Dinas Pengendalian Penduduk Keluarga Berencana Pemberdayaan Perempuan dan Perlindungan
Anak Kabupaten Buleleng</t>
  </si>
  <si>
    <t>Jumlah Item ATK disediakan</t>
  </si>
  <si>
    <t>Rim</t>
  </si>
  <si>
    <t>Gulung</t>
  </si>
  <si>
    <t>Buah</t>
  </si>
  <si>
    <t>Botol</t>
  </si>
  <si>
    <t>Kg</t>
  </si>
  <si>
    <t>Kotak</t>
  </si>
  <si>
    <t>Barang hasil cetakan dan penggandaan Dinas Pemberdayaan Perempuan dan Perlindungan Anak Kabupaten BulelengPengendalian Penduduk Keluarga Berencana</t>
  </si>
  <si>
    <t>Jumlah, Item Barang Cetakan dan Pengadaan disediakan</t>
  </si>
  <si>
    <t>Buku</t>
  </si>
  <si>
    <t>Eksemplar</t>
  </si>
  <si>
    <t>Gedung Dinas Pengendalian Penduduk Keluarga Berencana Pemberdayaan Perempuan dan Perlindungan Anak Kabupaten Buleleng</t>
  </si>
  <si>
    <t>Jumlah Komponen Instalasi Listrik disediakan</t>
  </si>
  <si>
    <t>Meter</t>
  </si>
  <si>
    <t>Sarana dan Prasarana Penunjang Operasional Pegawai</t>
  </si>
  <si>
    <t>Jumlah Peralatan dan Perlengkapan Kantor disediakan</t>
  </si>
  <si>
    <t xml:space="preserve">Seluruh Pegawai Dinas Pengendalian Penduduk Keluarga Berencana Pemberdayaan Perempuan </t>
  </si>
  <si>
    <t>Jumlah, Eksemplar Bahan Bacaan dan Peraturan</t>
  </si>
  <si>
    <t>dan Perlindungan Anak Kabupaten Buleleng</t>
  </si>
  <si>
    <t>Perundang-Undangan disediakan</t>
  </si>
  <si>
    <t>Pegawai Dinas Pengendalian Penduduk Keluarga Berencana Pemberdayaan Perempuan dan Perlindungan Anak Kabupaten Buleleng</t>
  </si>
  <si>
    <t>Jumlah Makanan dan Minuman disediakan</t>
  </si>
  <si>
    <t>Jumlah Koordinasi dan Konsultasi dilaksanakan</t>
  </si>
  <si>
    <t>Gedung P2TP2A dan Forum Anak Dinas Pengendalian Penduduk Keluarga Berencana
Pemberdayaan Perempuan dan
Perlindungan Anak Kabupaten Buleleng</t>
  </si>
  <si>
    <t>Jumlah Pembangunan Gedung Kantor</t>
  </si>
  <si>
    <t>Sepeda Motor Dinas P2KBP3A</t>
  </si>
  <si>
    <t>Jumlah kendaraan dinas diadakan</t>
  </si>
  <si>
    <t>Upacara Keagamaan yang diadakan di Dinas Pengendalian Penduduk Keluarga Berencana
Pemberdayaan Perempuan dan Perlindungan Anak Kabupaten Buleleng dan Balai Penyuluhan KB
tingkat Kecamatan.</t>
  </si>
  <si>
    <t>Jumlah, Jenis Sarana/Prasarana Upacara diadakan</t>
  </si>
  <si>
    <t>9 Unit BLKB Kecamatan</t>
  </si>
  <si>
    <t>Jumlah Luas Gedung / Lingkungan Kantor dipelihara</t>
  </si>
  <si>
    <t>Kendaraan Operasional Dinas Pengendalian Penduduk Keluarga Berencana Pemberdayaan
Perempuan dan Perlindungan Anak Kabupaten Buleleng</t>
  </si>
  <si>
    <t>Jumlah Kendaraan Dinas/Operasional yang layak pakai</t>
  </si>
  <si>
    <t>Peralatan Kantor yang ada di Dinas Pengendalian Penduduk Keluarga Berencana Pemberdayaan
Perempuan dan Perlindungan Anak Kabupaten Buleleng dan di Balai Penyuluhan KB tingkat
Kecamatan</t>
  </si>
  <si>
    <t>Jumlah Alat kantor Terpelihara</t>
  </si>
  <si>
    <t>PNS di Dinas Pengendalian Penduduk Keluarga Berencana Pemberdayaan Perempuan dan
Perlindungan Anak Kabupaten Buleleng</t>
  </si>
  <si>
    <t>Jumlah Baju Olahraga diadakan</t>
  </si>
  <si>
    <t>Stel</t>
  </si>
  <si>
    <t>Laporan Dinas Pengendalian Penduduk Keluarga Berencana Pemberdayaan Perempuan danDokumen Perencanaan Dinas Pengendalian Penduduk
Keluarga Berencana Pemberdayaan Perempuan dan Perlindungan Anak Kabupaten Buleleng.</t>
  </si>
  <si>
    <t xml:space="preserve">Jumlah Dokumen/Laporan yang akuntabel disusun dan
disampaikan tepat waktu
</t>
  </si>
  <si>
    <t>Dokumen</t>
  </si>
  <si>
    <t>Dokumen Perencanaan Dinas Pengendalian Penduduk
Keluarga Berencana Pemberdayaan Perempuan dan Perlindungan Anak Kabupaten Buleleng</t>
  </si>
  <si>
    <t>Jumlah Dokumen Perencanaan dan Anggaran yang tersusun akurat dan tepat waktu</t>
  </si>
  <si>
    <t>Masyarakat di Kabupaten Buleleng</t>
  </si>
  <si>
    <t>Jumlah Kali Pameran dilaksanakan</t>
  </si>
  <si>
    <t>Kali</t>
  </si>
  <si>
    <t>Siswa-Siswi SMP di 9 Kecamatan dan Tokoh Masyarakat di Desa</t>
  </si>
  <si>
    <t>Jumlah Penguatan Kelembagaan Jaringan Kerja
GugusTugas Trafficking</t>
  </si>
  <si>
    <t>Kecamatan</t>
  </si>
  <si>
    <t>Terlatihnya 9 Desa yang ada di Kabupaten Buleleng</t>
  </si>
  <si>
    <t>Jumlah Kegiatan yang mendukung Kabupaten Layak
Anak</t>
  </si>
  <si>
    <t>Jenis Pelatihan</t>
  </si>
  <si>
    <t>SKPD, Sekolah (SD dan SMPN) Se-Kabupaten Buleleng</t>
  </si>
  <si>
    <t>Jumlah Informasi Profil Anak dan Profil Perempuan yang
diterima baik oleh masyarakat</t>
  </si>
  <si>
    <t>Lembaga P2TP2A dan Forum Anak Kabupaten Buleleng</t>
  </si>
  <si>
    <t>Jumlah Kasus Kekerasan Perempuan dan Anak yang
diselesaikan</t>
  </si>
  <si>
    <t>Lembaga</t>
  </si>
  <si>
    <t>Data Gender dan Focal point di Kabupaten Buleleng</t>
  </si>
  <si>
    <t>Data Dokumen Statistik Gender yang terpilah</t>
  </si>
  <si>
    <t>Profil Gender</t>
  </si>
  <si>
    <t>OPD Kabupaten Buleleng</t>
  </si>
  <si>
    <t>Jumlah anggota Focal Point yang kompeten dalam
Analisis PPRG</t>
  </si>
  <si>
    <t>Orang</t>
  </si>
  <si>
    <t>Instansi pemerintah, BUMN, BUMD dan Masyarakat</t>
  </si>
  <si>
    <t>Jumlah Kelembagaan Jejaring PUG yang terbentuk</t>
  </si>
  <si>
    <t>148 Desa se- Kabupaten Buleleng</t>
  </si>
  <si>
    <t>Jumlah Desa yang diberdayakan GSI-B</t>
  </si>
  <si>
    <t>Desa</t>
  </si>
  <si>
    <t>Kelompok P2WKSS</t>
  </si>
  <si>
    <t>Jumlah Kelompok Perempuan yang mampu
melaksanakan Usaha Ekonomi Produktif</t>
  </si>
  <si>
    <t>Kelompok</t>
  </si>
  <si>
    <t>Pasangan Usia Subur (PUS) se-Kabupaten Buleleng</t>
  </si>
  <si>
    <t>Jumlah PUS yang mendapatkan Pelayanan KIE</t>
  </si>
  <si>
    <t>PUS dan PLKB/PKB</t>
  </si>
  <si>
    <t>Jumlah PLKB/PKB, TOGA, TOMA, PUS dan GenRe yang meningkat pemahamannya tentang KKBPK</t>
  </si>
  <si>
    <t>Kelompok Umur 10-24 tahun Se-Kabupaten Buleleng</t>
  </si>
  <si>
    <t>Jumlah Remaja yang meningkat pemahamnnya tentang
KIE Reproduksi Remaja</t>
  </si>
  <si>
    <t>Pasangan Usia Subur (PUS) yan belum Ber-KB se Kabupaten Buleleng</t>
  </si>
  <si>
    <t>Jumlah Masyarakat yang meningkat pemahamannya
tentang Pelayanan Konseling KB</t>
  </si>
  <si>
    <t>PKB/PLKB dan Institusi Masyarakat Pedesaan ( PPKBD,Sub PPKBD,Kader dan Poktan )</t>
  </si>
  <si>
    <t>Jumlah PKB/PLKB dan Institusi Masyarakat Pedesaan
(IMP) yang melaksanakan Program KB/KR yang Mandiri</t>
  </si>
  <si>
    <t>Masyarakat sebagai Calon Tenaga Pendamping</t>
  </si>
  <si>
    <t>Jumlah Kader Pendamping yang meningkat
pemahamannya tentang Kelompok Bina Keluarga di
Kecamatan</t>
  </si>
  <si>
    <t>Paket</t>
  </si>
  <si>
    <t>Laporan PLKB dan Faskes Kabupaten Buleleng</t>
  </si>
  <si>
    <t>Jumlah Informasi Keluarga Berencana yang diterima baik oleh masyarakat</t>
  </si>
  <si>
    <t>PLKB/Kader di Kabupaten Buleleng</t>
  </si>
  <si>
    <t xml:space="preserve">Jumlah PLKB yang meningkat pemahamnnya tentang Sistem Pencatatan dan Pelaporan
</t>
  </si>
  <si>
    <t>Sistem Pencatatan dan Pelaporan</t>
  </si>
  <si>
    <t>Laporan Bulanan, Tahunan, Semesteran dan seluruh Kegiatan yang dilaksanakan oleh Dinas
Pengendalian Penduduk Keluarga Berencana Pemberdayaan Perempuan dan Perlindungan Anak
Kabupaten Buleleng</t>
  </si>
  <si>
    <t>Jumlah, Kali Monev, Laporan</t>
  </si>
  <si>
    <t>TOGA, TOMA, TODAT, Remaja</t>
  </si>
  <si>
    <t>Jumlah Kader di Kampung KB yang meningkat
Pemahamnnya tentang Pengendalian Penduduk</t>
  </si>
  <si>
    <t>Laporan PLKB/Kader di Kabupaten Buleleng</t>
  </si>
  <si>
    <t>Jumlah Kader KB yang meningkat Pemahamannya
terhadap Pendidikan Kependudukan di Kampung KB</t>
  </si>
  <si>
    <t>Jumlah Stakeholder yang meningkat pemahamannya
terhadap Kebijakan Pembangunan berwawasan
Kependudukan</t>
  </si>
  <si>
    <t>Singaraja, 8 Januari  2020</t>
  </si>
  <si>
    <t>Kepala Dinas Pengendalian Penduduk</t>
  </si>
  <si>
    <t>Keluarga Berencana, Pemberdayaan Perempuan</t>
  </si>
  <si>
    <t>dan Perlindungan Anak Kab.Buleleng</t>
  </si>
  <si>
    <t>Made Arya Sukerta</t>
  </si>
  <si>
    <t xml:space="preserve">Pembina Utama Muda </t>
  </si>
  <si>
    <t>NIP. 19641217 198503 1 007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</si>
</sst>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0.000"/>
    <numFmt numFmtId="166" formatCode="_(* #,##0.00_);_(* \(#,##0.00\);_(* &quot;-&quot;_);_(@_)"/>
    <numFmt numFmtId="167" formatCode="_(* #,##0.000_);_(* \(#,##0.000\);_(* &quot;-&quot;_);_(@_)"/>
  </numFmts>
  <fonts count="13" x14ac:knownFonts="1">
    <font>
      <sz val="11"/>
      <color theme="1"/>
      <name val="Calibri"/>
      <family val="2"/>
      <scheme val="minor"/>
    </font>
    <font>
      <sz val="10"/>
      <name val="Arial"/>
      <charset val="1"/>
    </font>
    <font>
      <b/>
      <sz val="11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b/>
      <sz val="10"/>
      <name val="Arial"/>
      <family val="2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Times New Roman"/>
      <family val="1"/>
    </font>
    <font>
      <b/>
      <u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1" applyFont="1"/>
    <xf numFmtId="0" fontId="4" fillId="0" borderId="0" xfId="1" applyFont="1"/>
    <xf numFmtId="0" fontId="2" fillId="0" borderId="0" xfId="1" applyFont="1"/>
    <xf numFmtId="0" fontId="2" fillId="2" borderId="1" xfId="1" applyFont="1" applyFill="1" applyBorder="1" applyAlignment="1">
      <alignment horizontal="center" vertical="center" wrapText="1"/>
    </xf>
    <xf numFmtId="0" fontId="5" fillId="0" borderId="0" xfId="1" applyFont="1"/>
    <xf numFmtId="0" fontId="2" fillId="2" borderId="2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4" fillId="0" borderId="2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7" fillId="0" borderId="4" xfId="1" applyFont="1" applyBorder="1" applyAlignment="1">
      <alignment horizontal="center"/>
    </xf>
    <xf numFmtId="0" fontId="4" fillId="0" borderId="2" xfId="1" applyFont="1" applyBorder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4" fillId="0" borderId="2" xfId="1" applyFont="1" applyBorder="1" applyAlignment="1">
      <alignment horizontal="left" vertical="center"/>
    </xf>
    <xf numFmtId="164" fontId="4" fillId="0" borderId="2" xfId="1" applyNumberFormat="1" applyFont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4" fillId="0" borderId="4" xfId="1" quotePrefix="1" applyNumberFormat="1" applyFont="1" applyBorder="1" applyAlignment="1">
      <alignment horizontal="left" vertical="center"/>
    </xf>
    <xf numFmtId="10" fontId="4" fillId="0" borderId="2" xfId="2" quotePrefix="1" applyNumberFormat="1" applyFont="1" applyBorder="1" applyAlignment="1">
      <alignment horizontal="right" vertical="center"/>
    </xf>
    <xf numFmtId="41" fontId="3" fillId="0" borderId="0" xfId="1" applyNumberFormat="1" applyFont="1"/>
    <xf numFmtId="0" fontId="7" fillId="0" borderId="0" xfId="1" applyFont="1"/>
    <xf numFmtId="0" fontId="7" fillId="0" borderId="2" xfId="1" applyFont="1" applyBorder="1" applyAlignment="1">
      <alignment horizontal="left" vertical="center"/>
    </xf>
    <xf numFmtId="165" fontId="4" fillId="0" borderId="2" xfId="1" applyNumberFormat="1" applyFont="1" applyBorder="1" applyAlignment="1">
      <alignment horizontal="right" vertical="center"/>
    </xf>
    <xf numFmtId="0" fontId="4" fillId="0" borderId="0" xfId="1" applyFont="1" applyAlignment="1">
      <alignment wrapText="1"/>
    </xf>
    <xf numFmtId="166" fontId="4" fillId="0" borderId="4" xfId="1" quotePrefix="1" applyNumberFormat="1" applyFont="1" applyBorder="1" applyAlignment="1">
      <alignment horizontal="center" vertical="center"/>
    </xf>
    <xf numFmtId="0" fontId="7" fillId="0" borderId="2" xfId="1" applyFont="1" applyBorder="1"/>
    <xf numFmtId="0" fontId="4" fillId="0" borderId="0" xfId="1" applyFont="1" applyAlignment="1">
      <alignment horizontal="right"/>
    </xf>
    <xf numFmtId="41" fontId="4" fillId="0" borderId="4" xfId="1" applyNumberFormat="1" applyFont="1" applyBorder="1" applyAlignment="1">
      <alignment horizontal="right"/>
    </xf>
    <xf numFmtId="165" fontId="4" fillId="0" borderId="2" xfId="1" applyNumberFormat="1" applyFont="1" applyBorder="1" applyAlignment="1">
      <alignment horizontal="right"/>
    </xf>
    <xf numFmtId="41" fontId="4" fillId="0" borderId="4" xfId="1" quotePrefix="1" applyNumberFormat="1" applyFont="1" applyBorder="1" applyAlignment="1">
      <alignment horizontal="center" vertical="center"/>
    </xf>
    <xf numFmtId="0" fontId="4" fillId="0" borderId="2" xfId="1" applyFont="1" applyBorder="1" applyAlignment="1">
      <alignment vertical="center"/>
    </xf>
    <xf numFmtId="41" fontId="4" fillId="0" borderId="4" xfId="1" quotePrefix="1" applyNumberFormat="1" applyFont="1" applyBorder="1" applyAlignment="1">
      <alignment horizontal="right"/>
    </xf>
    <xf numFmtId="10" fontId="4" fillId="0" borderId="2" xfId="2" quotePrefix="1" applyNumberFormat="1" applyFont="1" applyBorder="1" applyAlignment="1">
      <alignment horizontal="right"/>
    </xf>
    <xf numFmtId="41" fontId="4" fillId="0" borderId="4" xfId="1" quotePrefix="1" applyNumberFormat="1" applyFont="1" applyBorder="1" applyAlignment="1">
      <alignment horizontal="right" vertical="center"/>
    </xf>
    <xf numFmtId="0" fontId="4" fillId="0" borderId="5" xfId="1" applyFont="1" applyBorder="1" applyAlignment="1">
      <alignment horizontal="center"/>
    </xf>
    <xf numFmtId="0" fontId="7" fillId="0" borderId="6" xfId="1" applyFont="1" applyBorder="1"/>
    <xf numFmtId="0" fontId="7" fillId="0" borderId="5" xfId="1" applyFont="1" applyBorder="1"/>
    <xf numFmtId="164" fontId="4" fillId="0" borderId="5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41" fontId="4" fillId="0" borderId="7" xfId="1" quotePrefix="1" applyNumberFormat="1" applyFont="1" applyBorder="1" applyAlignment="1">
      <alignment horizontal="right" vertical="center"/>
    </xf>
    <xf numFmtId="10" fontId="4" fillId="0" borderId="5" xfId="2" quotePrefix="1" applyNumberFormat="1" applyFont="1" applyBorder="1" applyAlignment="1">
      <alignment horizontal="right" vertical="center"/>
    </xf>
    <xf numFmtId="41" fontId="4" fillId="0" borderId="2" xfId="1" quotePrefix="1" applyNumberFormat="1" applyFont="1" applyBorder="1" applyAlignment="1">
      <alignment horizontal="right"/>
    </xf>
    <xf numFmtId="10" fontId="2" fillId="0" borderId="2" xfId="2" quotePrefix="1" applyNumberFormat="1" applyFont="1" applyBorder="1" applyAlignment="1">
      <alignment horizontal="right"/>
    </xf>
    <xf numFmtId="0" fontId="4" fillId="0" borderId="2" xfId="1" applyFont="1" applyBorder="1" applyAlignment="1">
      <alignment wrapText="1"/>
    </xf>
    <xf numFmtId="0" fontId="4" fillId="0" borderId="2" xfId="1" applyFont="1" applyBorder="1" applyAlignment="1">
      <alignment horizontal="right" vertical="center"/>
    </xf>
    <xf numFmtId="41" fontId="4" fillId="0" borderId="2" xfId="1" quotePrefix="1" applyNumberFormat="1" applyFont="1" applyBorder="1" applyAlignment="1">
      <alignment horizontal="right" vertical="center"/>
    </xf>
    <xf numFmtId="10" fontId="3" fillId="0" borderId="0" xfId="1" applyNumberFormat="1" applyFont="1"/>
    <xf numFmtId="10" fontId="2" fillId="0" borderId="2" xfId="2" quotePrefix="1" applyNumberFormat="1" applyFont="1" applyBorder="1" applyAlignment="1">
      <alignment horizontal="right" vertical="center"/>
    </xf>
    <xf numFmtId="164" fontId="4" fillId="0" borderId="4" xfId="1" applyNumberFormat="1" applyFont="1" applyBorder="1" applyAlignment="1">
      <alignment horizontal="center" vertical="center"/>
    </xf>
    <xf numFmtId="0" fontId="4" fillId="0" borderId="2" xfId="1" applyFont="1" applyBorder="1" applyAlignment="1">
      <alignment horizontal="right"/>
    </xf>
    <xf numFmtId="10" fontId="4" fillId="0" borderId="5" xfId="2" quotePrefix="1" applyNumberFormat="1" applyFont="1" applyBorder="1" applyAlignment="1">
      <alignment horizontal="right"/>
    </xf>
    <xf numFmtId="0" fontId="4" fillId="0" borderId="2" xfId="1" applyFont="1" applyBorder="1"/>
    <xf numFmtId="164" fontId="4" fillId="0" borderId="2" xfId="1" applyNumberFormat="1" applyFont="1" applyBorder="1" applyAlignment="1">
      <alignment horizontal="center"/>
    </xf>
    <xf numFmtId="164" fontId="4" fillId="0" borderId="2" xfId="3" applyNumberFormat="1" applyFont="1" applyBorder="1" applyAlignment="1">
      <alignment horizontal="center" vertical="center"/>
    </xf>
    <xf numFmtId="164" fontId="4" fillId="0" borderId="2" xfId="3" applyNumberFormat="1" applyFont="1" applyBorder="1" applyAlignment="1">
      <alignment horizontal="center"/>
    </xf>
    <xf numFmtId="2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41" fontId="4" fillId="0" borderId="2" xfId="1" applyNumberFormat="1" applyFont="1" applyBorder="1" applyAlignment="1">
      <alignment horizontal="right"/>
    </xf>
    <xf numFmtId="166" fontId="4" fillId="0" borderId="4" xfId="1" quotePrefix="1" applyNumberFormat="1" applyFont="1" applyBorder="1" applyAlignment="1">
      <alignment horizontal="right" vertical="center"/>
    </xf>
    <xf numFmtId="0" fontId="7" fillId="0" borderId="2" xfId="1" applyFont="1" applyBorder="1" applyAlignment="1">
      <alignment vertical="center"/>
    </xf>
    <xf numFmtId="41" fontId="4" fillId="0" borderId="2" xfId="1" quotePrefix="1" applyNumberFormat="1" applyFont="1" applyBorder="1" applyAlignment="1">
      <alignment horizontal="center" vertical="center"/>
    </xf>
    <xf numFmtId="0" fontId="4" fillId="0" borderId="8" xfId="1" applyFont="1" applyBorder="1" applyAlignment="1">
      <alignment horizontal="right"/>
    </xf>
    <xf numFmtId="41" fontId="4" fillId="0" borderId="2" xfId="1" applyNumberFormat="1" applyFont="1" applyBorder="1" applyAlignment="1">
      <alignment horizontal="right" vertical="center"/>
    </xf>
    <xf numFmtId="0" fontId="4" fillId="0" borderId="2" xfId="1" applyFont="1" applyBorder="1" applyAlignment="1">
      <alignment vertical="center" wrapText="1"/>
    </xf>
    <xf numFmtId="164" fontId="4" fillId="0" borderId="5" xfId="3" applyNumberFormat="1" applyFont="1" applyBorder="1" applyAlignment="1">
      <alignment horizontal="center"/>
    </xf>
    <xf numFmtId="0" fontId="4" fillId="0" borderId="5" xfId="1" applyFont="1" applyBorder="1" applyAlignment="1">
      <alignment horizontal="right"/>
    </xf>
    <xf numFmtId="41" fontId="4" fillId="0" borderId="5" xfId="1" quotePrefix="1" applyNumberFormat="1" applyFont="1" applyBorder="1" applyAlignment="1">
      <alignment horizontal="righ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wrapText="1"/>
    </xf>
    <xf numFmtId="164" fontId="4" fillId="0" borderId="1" xfId="3" applyNumberFormat="1" applyFont="1" applyBorder="1" applyAlignment="1">
      <alignment horizontal="center" vertical="center"/>
    </xf>
    <xf numFmtId="41" fontId="4" fillId="0" borderId="1" xfId="1" quotePrefix="1" applyNumberFormat="1" applyFont="1" applyBorder="1" applyAlignment="1">
      <alignment horizontal="right" vertical="center"/>
    </xf>
    <xf numFmtId="10" fontId="4" fillId="0" borderId="1" xfId="2" quotePrefix="1" applyNumberFormat="1" applyFont="1" applyBorder="1" applyAlignment="1">
      <alignment horizontal="right" vertical="center"/>
    </xf>
    <xf numFmtId="41" fontId="7" fillId="0" borderId="2" xfId="1" quotePrefix="1" applyNumberFormat="1" applyFont="1" applyBorder="1" applyAlignment="1">
      <alignment horizontal="right"/>
    </xf>
    <xf numFmtId="167" fontId="4" fillId="0" borderId="2" xfId="2" quotePrefix="1" applyNumberFormat="1" applyFont="1" applyBorder="1" applyAlignment="1">
      <alignment horizontal="right"/>
    </xf>
    <xf numFmtId="41" fontId="4" fillId="0" borderId="4" xfId="1" applyNumberFormat="1" applyFont="1" applyBorder="1" applyAlignment="1">
      <alignment horizontal="right" vertical="center"/>
    </xf>
    <xf numFmtId="41" fontId="7" fillId="0" borderId="2" xfId="1" applyNumberFormat="1" applyFont="1" applyBorder="1" applyAlignment="1">
      <alignment horizontal="right"/>
    </xf>
    <xf numFmtId="0" fontId="8" fillId="0" borderId="0" xfId="1" applyFont="1"/>
    <xf numFmtId="0" fontId="4" fillId="0" borderId="2" xfId="1" applyFont="1" applyBorder="1" applyAlignment="1">
      <alignment horizontal="center" vertical="center" wrapText="1"/>
    </xf>
    <xf numFmtId="0" fontId="3" fillId="3" borderId="0" xfId="1" applyFont="1" applyFill="1"/>
    <xf numFmtId="41" fontId="7" fillId="0" borderId="4" xfId="1" applyNumberFormat="1" applyFont="1" applyBorder="1" applyAlignment="1">
      <alignment horizontal="right"/>
    </xf>
    <xf numFmtId="0" fontId="9" fillId="0" borderId="0" xfId="1" applyFont="1"/>
    <xf numFmtId="0" fontId="2" fillId="0" borderId="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41" fontId="7" fillId="0" borderId="7" xfId="1" quotePrefix="1" applyNumberFormat="1" applyFont="1" applyBorder="1" applyAlignment="1">
      <alignment horizontal="right"/>
    </xf>
    <xf numFmtId="167" fontId="4" fillId="0" borderId="5" xfId="2" quotePrefix="1" applyNumberFormat="1" applyFont="1" applyBorder="1" applyAlignment="1">
      <alignment horizontal="right"/>
    </xf>
    <xf numFmtId="9" fontId="3" fillId="0" borderId="0" xfId="1" applyNumberFormat="1" applyFont="1"/>
    <xf numFmtId="0" fontId="4" fillId="0" borderId="0" xfId="1" applyFont="1" applyAlignment="1">
      <alignment vertical="center"/>
    </xf>
    <xf numFmtId="2" fontId="5" fillId="0" borderId="0" xfId="1" applyNumberFormat="1" applyFont="1" applyAlignment="1">
      <alignment vertical="center"/>
    </xf>
    <xf numFmtId="41" fontId="7" fillId="0" borderId="4" xfId="1" quotePrefix="1" applyNumberFormat="1" applyFont="1" applyBorder="1" applyAlignment="1">
      <alignment horizontal="right"/>
    </xf>
    <xf numFmtId="0" fontId="10" fillId="0" borderId="0" xfId="1" applyFont="1" applyAlignment="1">
      <alignment horizontal="center" vertical="center"/>
    </xf>
    <xf numFmtId="0" fontId="7" fillId="0" borderId="2" xfId="1" quotePrefix="1" applyFont="1" applyBorder="1"/>
    <xf numFmtId="0" fontId="3" fillId="0" borderId="0" xfId="1" applyFont="1" applyAlignment="1">
      <alignment vertical="center"/>
    </xf>
    <xf numFmtId="0" fontId="3" fillId="0" borderId="2" xfId="1" applyFont="1" applyBorder="1" applyAlignment="1">
      <alignment horizontal="right" vertical="center"/>
    </xf>
    <xf numFmtId="10" fontId="4" fillId="0" borderId="2" xfId="4" quotePrefix="1" applyNumberFormat="1" applyFont="1" applyBorder="1" applyAlignment="1">
      <alignment horizontal="right" vertical="center"/>
    </xf>
    <xf numFmtId="2" fontId="10" fillId="0" borderId="0" xfId="1" applyNumberFormat="1" applyFont="1" applyAlignment="1">
      <alignment horizontal="center" vertical="center"/>
    </xf>
    <xf numFmtId="0" fontId="7" fillId="0" borderId="0" xfId="1" applyFont="1" applyAlignment="1">
      <alignment vertical="center" wrapText="1"/>
    </xf>
    <xf numFmtId="0" fontId="7" fillId="0" borderId="2" xfId="1" applyFont="1" applyBorder="1" applyAlignment="1">
      <alignment vertical="center" wrapText="1"/>
    </xf>
    <xf numFmtId="164" fontId="4" fillId="0" borderId="5" xfId="1" applyNumberFormat="1" applyFont="1" applyBorder="1" applyAlignment="1">
      <alignment horizontal="center"/>
    </xf>
    <xf numFmtId="0" fontId="4" fillId="0" borderId="6" xfId="1" applyFont="1" applyBorder="1"/>
    <xf numFmtId="0" fontId="4" fillId="0" borderId="5" xfId="1" applyFont="1" applyBorder="1"/>
    <xf numFmtId="41" fontId="7" fillId="0" borderId="7" xfId="1" applyNumberFormat="1" applyFont="1" applyBorder="1" applyAlignment="1">
      <alignment horizontal="right"/>
    </xf>
    <xf numFmtId="165" fontId="4" fillId="0" borderId="5" xfId="1" applyNumberFormat="1" applyFont="1" applyBorder="1" applyAlignment="1">
      <alignment horizontal="right"/>
    </xf>
    <xf numFmtId="2" fontId="4" fillId="0" borderId="0" xfId="1" applyNumberFormat="1" applyFont="1" applyAlignment="1">
      <alignment horizontal="right"/>
    </xf>
    <xf numFmtId="165" fontId="4" fillId="0" borderId="0" xfId="1" applyNumberFormat="1" applyFont="1" applyAlignment="1">
      <alignment horizontal="right"/>
    </xf>
    <xf numFmtId="0" fontId="4" fillId="0" borderId="0" xfId="1" applyFont="1" applyAlignment="1">
      <alignment horizontal="left"/>
    </xf>
    <xf numFmtId="0" fontId="11" fillId="0" borderId="0" xfId="1" applyFont="1"/>
    <xf numFmtId="41" fontId="11" fillId="0" borderId="0" xfId="1" applyNumberFormat="1" applyFont="1"/>
    <xf numFmtId="0" fontId="12" fillId="0" borderId="0" xfId="1" applyFont="1" applyAlignment="1">
      <alignment horizontal="center" wrapText="1"/>
    </xf>
    <xf numFmtId="0" fontId="12" fillId="0" borderId="0" xfId="1" applyFont="1" applyAlignment="1">
      <alignment horizontal="left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/>
    </xf>
  </cellXfs>
  <cellStyles count="5">
    <cellStyle name="Comma [0] 2" xfId="2" xr:uid="{40602FE0-5BBF-4EB7-B72D-A9B259CF80F1}"/>
    <cellStyle name="Comma [0] 2 2" xfId="4" xr:uid="{BE80ABFD-50F4-4A8A-A375-FC2A11948C12}"/>
    <cellStyle name="Comma 2" xfId="3" xr:uid="{E8EDDCC0-2606-45D8-87EB-4BB14FD6772A}"/>
    <cellStyle name="Normal" xfId="0" builtinId="0"/>
    <cellStyle name="Normal 2" xfId="1" xr:uid="{35C2BA86-700D-4105-BF32-C2A3886809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4ACC3-732B-4497-B2C9-C522C01FBC32}">
  <sheetPr>
    <tabColor rgb="FFFF0000"/>
  </sheetPr>
  <dimension ref="A1:P129"/>
  <sheetViews>
    <sheetView tabSelected="1" view="pageBreakPreview" topLeftCell="A7" zoomScaleNormal="100" zoomScaleSheetLayoutView="100" workbookViewId="0">
      <pane ySplit="1965" topLeftCell="A13" activePane="bottomLeft"/>
      <selection activeCell="C7" sqref="C7:C10"/>
      <selection pane="bottomLeft" activeCell="D120" sqref="D120:F120"/>
    </sheetView>
  </sheetViews>
  <sheetFormatPr defaultRowHeight="12.75" x14ac:dyDescent="0.2"/>
  <cols>
    <col min="1" max="1" width="5.85546875" style="2" customWidth="1"/>
    <col min="2" max="2" width="47.42578125" style="2" customWidth="1"/>
    <col min="3" max="3" width="48.85546875" style="2" customWidth="1"/>
    <col min="4" max="4" width="14.28515625" style="2" customWidth="1"/>
    <col min="5" max="5" width="13" style="2" customWidth="1"/>
    <col min="6" max="6" width="13.28515625" style="2" customWidth="1"/>
    <col min="7" max="7" width="17.5703125" style="2" customWidth="1"/>
    <col min="8" max="8" width="9.5703125" style="2" bestFit="1" customWidth="1"/>
    <col min="9" max="9" width="9.140625" style="2"/>
    <col min="10" max="10" width="10.28515625" style="2" customWidth="1"/>
    <col min="11" max="256" width="9.140625" style="2"/>
    <col min="257" max="257" width="5.85546875" style="2" customWidth="1"/>
    <col min="258" max="258" width="47.42578125" style="2" customWidth="1"/>
    <col min="259" max="259" width="48.85546875" style="2" customWidth="1"/>
    <col min="260" max="260" width="14.28515625" style="2" customWidth="1"/>
    <col min="261" max="261" width="13" style="2" customWidth="1"/>
    <col min="262" max="262" width="13.28515625" style="2" customWidth="1"/>
    <col min="263" max="263" width="17.5703125" style="2" customWidth="1"/>
    <col min="264" max="264" width="9.5703125" style="2" bestFit="1" customWidth="1"/>
    <col min="265" max="265" width="9.140625" style="2"/>
    <col min="266" max="266" width="10.28515625" style="2" customWidth="1"/>
    <col min="267" max="512" width="9.140625" style="2"/>
    <col min="513" max="513" width="5.85546875" style="2" customWidth="1"/>
    <col min="514" max="514" width="47.42578125" style="2" customWidth="1"/>
    <col min="515" max="515" width="48.85546875" style="2" customWidth="1"/>
    <col min="516" max="516" width="14.28515625" style="2" customWidth="1"/>
    <col min="517" max="517" width="13" style="2" customWidth="1"/>
    <col min="518" max="518" width="13.28515625" style="2" customWidth="1"/>
    <col min="519" max="519" width="17.5703125" style="2" customWidth="1"/>
    <col min="520" max="520" width="9.5703125" style="2" bestFit="1" customWidth="1"/>
    <col min="521" max="521" width="9.140625" style="2"/>
    <col min="522" max="522" width="10.28515625" style="2" customWidth="1"/>
    <col min="523" max="768" width="9.140625" style="2"/>
    <col min="769" max="769" width="5.85546875" style="2" customWidth="1"/>
    <col min="770" max="770" width="47.42578125" style="2" customWidth="1"/>
    <col min="771" max="771" width="48.85546875" style="2" customWidth="1"/>
    <col min="772" max="772" width="14.28515625" style="2" customWidth="1"/>
    <col min="773" max="773" width="13" style="2" customWidth="1"/>
    <col min="774" max="774" width="13.28515625" style="2" customWidth="1"/>
    <col min="775" max="775" width="17.5703125" style="2" customWidth="1"/>
    <col min="776" max="776" width="9.5703125" style="2" bestFit="1" customWidth="1"/>
    <col min="777" max="777" width="9.140625" style="2"/>
    <col min="778" max="778" width="10.28515625" style="2" customWidth="1"/>
    <col min="779" max="1024" width="9.140625" style="2"/>
    <col min="1025" max="1025" width="5.85546875" style="2" customWidth="1"/>
    <col min="1026" max="1026" width="47.42578125" style="2" customWidth="1"/>
    <col min="1027" max="1027" width="48.85546875" style="2" customWidth="1"/>
    <col min="1028" max="1028" width="14.28515625" style="2" customWidth="1"/>
    <col min="1029" max="1029" width="13" style="2" customWidth="1"/>
    <col min="1030" max="1030" width="13.28515625" style="2" customWidth="1"/>
    <col min="1031" max="1031" width="17.5703125" style="2" customWidth="1"/>
    <col min="1032" max="1032" width="9.5703125" style="2" bestFit="1" customWidth="1"/>
    <col min="1033" max="1033" width="9.140625" style="2"/>
    <col min="1034" max="1034" width="10.28515625" style="2" customWidth="1"/>
    <col min="1035" max="1280" width="9.140625" style="2"/>
    <col min="1281" max="1281" width="5.85546875" style="2" customWidth="1"/>
    <col min="1282" max="1282" width="47.42578125" style="2" customWidth="1"/>
    <col min="1283" max="1283" width="48.85546875" style="2" customWidth="1"/>
    <col min="1284" max="1284" width="14.28515625" style="2" customWidth="1"/>
    <col min="1285" max="1285" width="13" style="2" customWidth="1"/>
    <col min="1286" max="1286" width="13.28515625" style="2" customWidth="1"/>
    <col min="1287" max="1287" width="17.5703125" style="2" customWidth="1"/>
    <col min="1288" max="1288" width="9.5703125" style="2" bestFit="1" customWidth="1"/>
    <col min="1289" max="1289" width="9.140625" style="2"/>
    <col min="1290" max="1290" width="10.28515625" style="2" customWidth="1"/>
    <col min="1291" max="1536" width="9.140625" style="2"/>
    <col min="1537" max="1537" width="5.85546875" style="2" customWidth="1"/>
    <col min="1538" max="1538" width="47.42578125" style="2" customWidth="1"/>
    <col min="1539" max="1539" width="48.85546875" style="2" customWidth="1"/>
    <col min="1540" max="1540" width="14.28515625" style="2" customWidth="1"/>
    <col min="1541" max="1541" width="13" style="2" customWidth="1"/>
    <col min="1542" max="1542" width="13.28515625" style="2" customWidth="1"/>
    <col min="1543" max="1543" width="17.5703125" style="2" customWidth="1"/>
    <col min="1544" max="1544" width="9.5703125" style="2" bestFit="1" customWidth="1"/>
    <col min="1545" max="1545" width="9.140625" style="2"/>
    <col min="1546" max="1546" width="10.28515625" style="2" customWidth="1"/>
    <col min="1547" max="1792" width="9.140625" style="2"/>
    <col min="1793" max="1793" width="5.85546875" style="2" customWidth="1"/>
    <col min="1794" max="1794" width="47.42578125" style="2" customWidth="1"/>
    <col min="1795" max="1795" width="48.85546875" style="2" customWidth="1"/>
    <col min="1796" max="1796" width="14.28515625" style="2" customWidth="1"/>
    <col min="1797" max="1797" width="13" style="2" customWidth="1"/>
    <col min="1798" max="1798" width="13.28515625" style="2" customWidth="1"/>
    <col min="1799" max="1799" width="17.5703125" style="2" customWidth="1"/>
    <col min="1800" max="1800" width="9.5703125" style="2" bestFit="1" customWidth="1"/>
    <col min="1801" max="1801" width="9.140625" style="2"/>
    <col min="1802" max="1802" width="10.28515625" style="2" customWidth="1"/>
    <col min="1803" max="2048" width="9.140625" style="2"/>
    <col min="2049" max="2049" width="5.85546875" style="2" customWidth="1"/>
    <col min="2050" max="2050" width="47.42578125" style="2" customWidth="1"/>
    <col min="2051" max="2051" width="48.85546875" style="2" customWidth="1"/>
    <col min="2052" max="2052" width="14.28515625" style="2" customWidth="1"/>
    <col min="2053" max="2053" width="13" style="2" customWidth="1"/>
    <col min="2054" max="2054" width="13.28515625" style="2" customWidth="1"/>
    <col min="2055" max="2055" width="17.5703125" style="2" customWidth="1"/>
    <col min="2056" max="2056" width="9.5703125" style="2" bestFit="1" customWidth="1"/>
    <col min="2057" max="2057" width="9.140625" style="2"/>
    <col min="2058" max="2058" width="10.28515625" style="2" customWidth="1"/>
    <col min="2059" max="2304" width="9.140625" style="2"/>
    <col min="2305" max="2305" width="5.85546875" style="2" customWidth="1"/>
    <col min="2306" max="2306" width="47.42578125" style="2" customWidth="1"/>
    <col min="2307" max="2307" width="48.85546875" style="2" customWidth="1"/>
    <col min="2308" max="2308" width="14.28515625" style="2" customWidth="1"/>
    <col min="2309" max="2309" width="13" style="2" customWidth="1"/>
    <col min="2310" max="2310" width="13.28515625" style="2" customWidth="1"/>
    <col min="2311" max="2311" width="17.5703125" style="2" customWidth="1"/>
    <col min="2312" max="2312" width="9.5703125" style="2" bestFit="1" customWidth="1"/>
    <col min="2313" max="2313" width="9.140625" style="2"/>
    <col min="2314" max="2314" width="10.28515625" style="2" customWidth="1"/>
    <col min="2315" max="2560" width="9.140625" style="2"/>
    <col min="2561" max="2561" width="5.85546875" style="2" customWidth="1"/>
    <col min="2562" max="2562" width="47.42578125" style="2" customWidth="1"/>
    <col min="2563" max="2563" width="48.85546875" style="2" customWidth="1"/>
    <col min="2564" max="2564" width="14.28515625" style="2" customWidth="1"/>
    <col min="2565" max="2565" width="13" style="2" customWidth="1"/>
    <col min="2566" max="2566" width="13.28515625" style="2" customWidth="1"/>
    <col min="2567" max="2567" width="17.5703125" style="2" customWidth="1"/>
    <col min="2568" max="2568" width="9.5703125" style="2" bestFit="1" customWidth="1"/>
    <col min="2569" max="2569" width="9.140625" style="2"/>
    <col min="2570" max="2570" width="10.28515625" style="2" customWidth="1"/>
    <col min="2571" max="2816" width="9.140625" style="2"/>
    <col min="2817" max="2817" width="5.85546875" style="2" customWidth="1"/>
    <col min="2818" max="2818" width="47.42578125" style="2" customWidth="1"/>
    <col min="2819" max="2819" width="48.85546875" style="2" customWidth="1"/>
    <col min="2820" max="2820" width="14.28515625" style="2" customWidth="1"/>
    <col min="2821" max="2821" width="13" style="2" customWidth="1"/>
    <col min="2822" max="2822" width="13.28515625" style="2" customWidth="1"/>
    <col min="2823" max="2823" width="17.5703125" style="2" customWidth="1"/>
    <col min="2824" max="2824" width="9.5703125" style="2" bestFit="1" customWidth="1"/>
    <col min="2825" max="2825" width="9.140625" style="2"/>
    <col min="2826" max="2826" width="10.28515625" style="2" customWidth="1"/>
    <col min="2827" max="3072" width="9.140625" style="2"/>
    <col min="3073" max="3073" width="5.85546875" style="2" customWidth="1"/>
    <col min="3074" max="3074" width="47.42578125" style="2" customWidth="1"/>
    <col min="3075" max="3075" width="48.85546875" style="2" customWidth="1"/>
    <col min="3076" max="3076" width="14.28515625" style="2" customWidth="1"/>
    <col min="3077" max="3077" width="13" style="2" customWidth="1"/>
    <col min="3078" max="3078" width="13.28515625" style="2" customWidth="1"/>
    <col min="3079" max="3079" width="17.5703125" style="2" customWidth="1"/>
    <col min="3080" max="3080" width="9.5703125" style="2" bestFit="1" customWidth="1"/>
    <col min="3081" max="3081" width="9.140625" style="2"/>
    <col min="3082" max="3082" width="10.28515625" style="2" customWidth="1"/>
    <col min="3083" max="3328" width="9.140625" style="2"/>
    <col min="3329" max="3329" width="5.85546875" style="2" customWidth="1"/>
    <col min="3330" max="3330" width="47.42578125" style="2" customWidth="1"/>
    <col min="3331" max="3331" width="48.85546875" style="2" customWidth="1"/>
    <col min="3332" max="3332" width="14.28515625" style="2" customWidth="1"/>
    <col min="3333" max="3333" width="13" style="2" customWidth="1"/>
    <col min="3334" max="3334" width="13.28515625" style="2" customWidth="1"/>
    <col min="3335" max="3335" width="17.5703125" style="2" customWidth="1"/>
    <col min="3336" max="3336" width="9.5703125" style="2" bestFit="1" customWidth="1"/>
    <col min="3337" max="3337" width="9.140625" style="2"/>
    <col min="3338" max="3338" width="10.28515625" style="2" customWidth="1"/>
    <col min="3339" max="3584" width="9.140625" style="2"/>
    <col min="3585" max="3585" width="5.85546875" style="2" customWidth="1"/>
    <col min="3586" max="3586" width="47.42578125" style="2" customWidth="1"/>
    <col min="3587" max="3587" width="48.85546875" style="2" customWidth="1"/>
    <col min="3588" max="3588" width="14.28515625" style="2" customWidth="1"/>
    <col min="3589" max="3589" width="13" style="2" customWidth="1"/>
    <col min="3590" max="3590" width="13.28515625" style="2" customWidth="1"/>
    <col min="3591" max="3591" width="17.5703125" style="2" customWidth="1"/>
    <col min="3592" max="3592" width="9.5703125" style="2" bestFit="1" customWidth="1"/>
    <col min="3593" max="3593" width="9.140625" style="2"/>
    <col min="3594" max="3594" width="10.28515625" style="2" customWidth="1"/>
    <col min="3595" max="3840" width="9.140625" style="2"/>
    <col min="3841" max="3841" width="5.85546875" style="2" customWidth="1"/>
    <col min="3842" max="3842" width="47.42578125" style="2" customWidth="1"/>
    <col min="3843" max="3843" width="48.85546875" style="2" customWidth="1"/>
    <col min="3844" max="3844" width="14.28515625" style="2" customWidth="1"/>
    <col min="3845" max="3845" width="13" style="2" customWidth="1"/>
    <col min="3846" max="3846" width="13.28515625" style="2" customWidth="1"/>
    <col min="3847" max="3847" width="17.5703125" style="2" customWidth="1"/>
    <col min="3848" max="3848" width="9.5703125" style="2" bestFit="1" customWidth="1"/>
    <col min="3849" max="3849" width="9.140625" style="2"/>
    <col min="3850" max="3850" width="10.28515625" style="2" customWidth="1"/>
    <col min="3851" max="4096" width="9.140625" style="2"/>
    <col min="4097" max="4097" width="5.85546875" style="2" customWidth="1"/>
    <col min="4098" max="4098" width="47.42578125" style="2" customWidth="1"/>
    <col min="4099" max="4099" width="48.85546875" style="2" customWidth="1"/>
    <col min="4100" max="4100" width="14.28515625" style="2" customWidth="1"/>
    <col min="4101" max="4101" width="13" style="2" customWidth="1"/>
    <col min="4102" max="4102" width="13.28515625" style="2" customWidth="1"/>
    <col min="4103" max="4103" width="17.5703125" style="2" customWidth="1"/>
    <col min="4104" max="4104" width="9.5703125" style="2" bestFit="1" customWidth="1"/>
    <col min="4105" max="4105" width="9.140625" style="2"/>
    <col min="4106" max="4106" width="10.28515625" style="2" customWidth="1"/>
    <col min="4107" max="4352" width="9.140625" style="2"/>
    <col min="4353" max="4353" width="5.85546875" style="2" customWidth="1"/>
    <col min="4354" max="4354" width="47.42578125" style="2" customWidth="1"/>
    <col min="4355" max="4355" width="48.85546875" style="2" customWidth="1"/>
    <col min="4356" max="4356" width="14.28515625" style="2" customWidth="1"/>
    <col min="4357" max="4357" width="13" style="2" customWidth="1"/>
    <col min="4358" max="4358" width="13.28515625" style="2" customWidth="1"/>
    <col min="4359" max="4359" width="17.5703125" style="2" customWidth="1"/>
    <col min="4360" max="4360" width="9.5703125" style="2" bestFit="1" customWidth="1"/>
    <col min="4361" max="4361" width="9.140625" style="2"/>
    <col min="4362" max="4362" width="10.28515625" style="2" customWidth="1"/>
    <col min="4363" max="4608" width="9.140625" style="2"/>
    <col min="4609" max="4609" width="5.85546875" style="2" customWidth="1"/>
    <col min="4610" max="4610" width="47.42578125" style="2" customWidth="1"/>
    <col min="4611" max="4611" width="48.85546875" style="2" customWidth="1"/>
    <col min="4612" max="4612" width="14.28515625" style="2" customWidth="1"/>
    <col min="4613" max="4613" width="13" style="2" customWidth="1"/>
    <col min="4614" max="4614" width="13.28515625" style="2" customWidth="1"/>
    <col min="4615" max="4615" width="17.5703125" style="2" customWidth="1"/>
    <col min="4616" max="4616" width="9.5703125" style="2" bestFit="1" customWidth="1"/>
    <col min="4617" max="4617" width="9.140625" style="2"/>
    <col min="4618" max="4618" width="10.28515625" style="2" customWidth="1"/>
    <col min="4619" max="4864" width="9.140625" style="2"/>
    <col min="4865" max="4865" width="5.85546875" style="2" customWidth="1"/>
    <col min="4866" max="4866" width="47.42578125" style="2" customWidth="1"/>
    <col min="4867" max="4867" width="48.85546875" style="2" customWidth="1"/>
    <col min="4868" max="4868" width="14.28515625" style="2" customWidth="1"/>
    <col min="4869" max="4869" width="13" style="2" customWidth="1"/>
    <col min="4870" max="4870" width="13.28515625" style="2" customWidth="1"/>
    <col min="4871" max="4871" width="17.5703125" style="2" customWidth="1"/>
    <col min="4872" max="4872" width="9.5703125" style="2" bestFit="1" customWidth="1"/>
    <col min="4873" max="4873" width="9.140625" style="2"/>
    <col min="4874" max="4874" width="10.28515625" style="2" customWidth="1"/>
    <col min="4875" max="5120" width="9.140625" style="2"/>
    <col min="5121" max="5121" width="5.85546875" style="2" customWidth="1"/>
    <col min="5122" max="5122" width="47.42578125" style="2" customWidth="1"/>
    <col min="5123" max="5123" width="48.85546875" style="2" customWidth="1"/>
    <col min="5124" max="5124" width="14.28515625" style="2" customWidth="1"/>
    <col min="5125" max="5125" width="13" style="2" customWidth="1"/>
    <col min="5126" max="5126" width="13.28515625" style="2" customWidth="1"/>
    <col min="5127" max="5127" width="17.5703125" style="2" customWidth="1"/>
    <col min="5128" max="5128" width="9.5703125" style="2" bestFit="1" customWidth="1"/>
    <col min="5129" max="5129" width="9.140625" style="2"/>
    <col min="5130" max="5130" width="10.28515625" style="2" customWidth="1"/>
    <col min="5131" max="5376" width="9.140625" style="2"/>
    <col min="5377" max="5377" width="5.85546875" style="2" customWidth="1"/>
    <col min="5378" max="5378" width="47.42578125" style="2" customWidth="1"/>
    <col min="5379" max="5379" width="48.85546875" style="2" customWidth="1"/>
    <col min="5380" max="5380" width="14.28515625" style="2" customWidth="1"/>
    <col min="5381" max="5381" width="13" style="2" customWidth="1"/>
    <col min="5382" max="5382" width="13.28515625" style="2" customWidth="1"/>
    <col min="5383" max="5383" width="17.5703125" style="2" customWidth="1"/>
    <col min="5384" max="5384" width="9.5703125" style="2" bestFit="1" customWidth="1"/>
    <col min="5385" max="5385" width="9.140625" style="2"/>
    <col min="5386" max="5386" width="10.28515625" style="2" customWidth="1"/>
    <col min="5387" max="5632" width="9.140625" style="2"/>
    <col min="5633" max="5633" width="5.85546875" style="2" customWidth="1"/>
    <col min="5634" max="5634" width="47.42578125" style="2" customWidth="1"/>
    <col min="5635" max="5635" width="48.85546875" style="2" customWidth="1"/>
    <col min="5636" max="5636" width="14.28515625" style="2" customWidth="1"/>
    <col min="5637" max="5637" width="13" style="2" customWidth="1"/>
    <col min="5638" max="5638" width="13.28515625" style="2" customWidth="1"/>
    <col min="5639" max="5639" width="17.5703125" style="2" customWidth="1"/>
    <col min="5640" max="5640" width="9.5703125" style="2" bestFit="1" customWidth="1"/>
    <col min="5641" max="5641" width="9.140625" style="2"/>
    <col min="5642" max="5642" width="10.28515625" style="2" customWidth="1"/>
    <col min="5643" max="5888" width="9.140625" style="2"/>
    <col min="5889" max="5889" width="5.85546875" style="2" customWidth="1"/>
    <col min="5890" max="5890" width="47.42578125" style="2" customWidth="1"/>
    <col min="5891" max="5891" width="48.85546875" style="2" customWidth="1"/>
    <col min="5892" max="5892" width="14.28515625" style="2" customWidth="1"/>
    <col min="5893" max="5893" width="13" style="2" customWidth="1"/>
    <col min="5894" max="5894" width="13.28515625" style="2" customWidth="1"/>
    <col min="5895" max="5895" width="17.5703125" style="2" customWidth="1"/>
    <col min="5896" max="5896" width="9.5703125" style="2" bestFit="1" customWidth="1"/>
    <col min="5897" max="5897" width="9.140625" style="2"/>
    <col min="5898" max="5898" width="10.28515625" style="2" customWidth="1"/>
    <col min="5899" max="6144" width="9.140625" style="2"/>
    <col min="6145" max="6145" width="5.85546875" style="2" customWidth="1"/>
    <col min="6146" max="6146" width="47.42578125" style="2" customWidth="1"/>
    <col min="6147" max="6147" width="48.85546875" style="2" customWidth="1"/>
    <col min="6148" max="6148" width="14.28515625" style="2" customWidth="1"/>
    <col min="6149" max="6149" width="13" style="2" customWidth="1"/>
    <col min="6150" max="6150" width="13.28515625" style="2" customWidth="1"/>
    <col min="6151" max="6151" width="17.5703125" style="2" customWidth="1"/>
    <col min="6152" max="6152" width="9.5703125" style="2" bestFit="1" customWidth="1"/>
    <col min="6153" max="6153" width="9.140625" style="2"/>
    <col min="6154" max="6154" width="10.28515625" style="2" customWidth="1"/>
    <col min="6155" max="6400" width="9.140625" style="2"/>
    <col min="6401" max="6401" width="5.85546875" style="2" customWidth="1"/>
    <col min="6402" max="6402" width="47.42578125" style="2" customWidth="1"/>
    <col min="6403" max="6403" width="48.85546875" style="2" customWidth="1"/>
    <col min="6404" max="6404" width="14.28515625" style="2" customWidth="1"/>
    <col min="6405" max="6405" width="13" style="2" customWidth="1"/>
    <col min="6406" max="6406" width="13.28515625" style="2" customWidth="1"/>
    <col min="6407" max="6407" width="17.5703125" style="2" customWidth="1"/>
    <col min="6408" max="6408" width="9.5703125" style="2" bestFit="1" customWidth="1"/>
    <col min="6409" max="6409" width="9.140625" style="2"/>
    <col min="6410" max="6410" width="10.28515625" style="2" customWidth="1"/>
    <col min="6411" max="6656" width="9.140625" style="2"/>
    <col min="6657" max="6657" width="5.85546875" style="2" customWidth="1"/>
    <col min="6658" max="6658" width="47.42578125" style="2" customWidth="1"/>
    <col min="6659" max="6659" width="48.85546875" style="2" customWidth="1"/>
    <col min="6660" max="6660" width="14.28515625" style="2" customWidth="1"/>
    <col min="6661" max="6661" width="13" style="2" customWidth="1"/>
    <col min="6662" max="6662" width="13.28515625" style="2" customWidth="1"/>
    <col min="6663" max="6663" width="17.5703125" style="2" customWidth="1"/>
    <col min="6664" max="6664" width="9.5703125" style="2" bestFit="1" customWidth="1"/>
    <col min="6665" max="6665" width="9.140625" style="2"/>
    <col min="6666" max="6666" width="10.28515625" style="2" customWidth="1"/>
    <col min="6667" max="6912" width="9.140625" style="2"/>
    <col min="6913" max="6913" width="5.85546875" style="2" customWidth="1"/>
    <col min="6914" max="6914" width="47.42578125" style="2" customWidth="1"/>
    <col min="6915" max="6915" width="48.85546875" style="2" customWidth="1"/>
    <col min="6916" max="6916" width="14.28515625" style="2" customWidth="1"/>
    <col min="6917" max="6917" width="13" style="2" customWidth="1"/>
    <col min="6918" max="6918" width="13.28515625" style="2" customWidth="1"/>
    <col min="6919" max="6919" width="17.5703125" style="2" customWidth="1"/>
    <col min="6920" max="6920" width="9.5703125" style="2" bestFit="1" customWidth="1"/>
    <col min="6921" max="6921" width="9.140625" style="2"/>
    <col min="6922" max="6922" width="10.28515625" style="2" customWidth="1"/>
    <col min="6923" max="7168" width="9.140625" style="2"/>
    <col min="7169" max="7169" width="5.85546875" style="2" customWidth="1"/>
    <col min="7170" max="7170" width="47.42578125" style="2" customWidth="1"/>
    <col min="7171" max="7171" width="48.85546875" style="2" customWidth="1"/>
    <col min="7172" max="7172" width="14.28515625" style="2" customWidth="1"/>
    <col min="7173" max="7173" width="13" style="2" customWidth="1"/>
    <col min="7174" max="7174" width="13.28515625" style="2" customWidth="1"/>
    <col min="7175" max="7175" width="17.5703125" style="2" customWidth="1"/>
    <col min="7176" max="7176" width="9.5703125" style="2" bestFit="1" customWidth="1"/>
    <col min="7177" max="7177" width="9.140625" style="2"/>
    <col min="7178" max="7178" width="10.28515625" style="2" customWidth="1"/>
    <col min="7179" max="7424" width="9.140625" style="2"/>
    <col min="7425" max="7425" width="5.85546875" style="2" customWidth="1"/>
    <col min="7426" max="7426" width="47.42578125" style="2" customWidth="1"/>
    <col min="7427" max="7427" width="48.85546875" style="2" customWidth="1"/>
    <col min="7428" max="7428" width="14.28515625" style="2" customWidth="1"/>
    <col min="7429" max="7429" width="13" style="2" customWidth="1"/>
    <col min="7430" max="7430" width="13.28515625" style="2" customWidth="1"/>
    <col min="7431" max="7431" width="17.5703125" style="2" customWidth="1"/>
    <col min="7432" max="7432" width="9.5703125" style="2" bestFit="1" customWidth="1"/>
    <col min="7433" max="7433" width="9.140625" style="2"/>
    <col min="7434" max="7434" width="10.28515625" style="2" customWidth="1"/>
    <col min="7435" max="7680" width="9.140625" style="2"/>
    <col min="7681" max="7681" width="5.85546875" style="2" customWidth="1"/>
    <col min="7682" max="7682" width="47.42578125" style="2" customWidth="1"/>
    <col min="7683" max="7683" width="48.85546875" style="2" customWidth="1"/>
    <col min="7684" max="7684" width="14.28515625" style="2" customWidth="1"/>
    <col min="7685" max="7685" width="13" style="2" customWidth="1"/>
    <col min="7686" max="7686" width="13.28515625" style="2" customWidth="1"/>
    <col min="7687" max="7687" width="17.5703125" style="2" customWidth="1"/>
    <col min="7688" max="7688" width="9.5703125" style="2" bestFit="1" customWidth="1"/>
    <col min="7689" max="7689" width="9.140625" style="2"/>
    <col min="7690" max="7690" width="10.28515625" style="2" customWidth="1"/>
    <col min="7691" max="7936" width="9.140625" style="2"/>
    <col min="7937" max="7937" width="5.85546875" style="2" customWidth="1"/>
    <col min="7938" max="7938" width="47.42578125" style="2" customWidth="1"/>
    <col min="7939" max="7939" width="48.85546875" style="2" customWidth="1"/>
    <col min="7940" max="7940" width="14.28515625" style="2" customWidth="1"/>
    <col min="7941" max="7941" width="13" style="2" customWidth="1"/>
    <col min="7942" max="7942" width="13.28515625" style="2" customWidth="1"/>
    <col min="7943" max="7943" width="17.5703125" style="2" customWidth="1"/>
    <col min="7944" max="7944" width="9.5703125" style="2" bestFit="1" customWidth="1"/>
    <col min="7945" max="7945" width="9.140625" style="2"/>
    <col min="7946" max="7946" width="10.28515625" style="2" customWidth="1"/>
    <col min="7947" max="8192" width="9.140625" style="2"/>
    <col min="8193" max="8193" width="5.85546875" style="2" customWidth="1"/>
    <col min="8194" max="8194" width="47.42578125" style="2" customWidth="1"/>
    <col min="8195" max="8195" width="48.85546875" style="2" customWidth="1"/>
    <col min="8196" max="8196" width="14.28515625" style="2" customWidth="1"/>
    <col min="8197" max="8197" width="13" style="2" customWidth="1"/>
    <col min="8198" max="8198" width="13.28515625" style="2" customWidth="1"/>
    <col min="8199" max="8199" width="17.5703125" style="2" customWidth="1"/>
    <col min="8200" max="8200" width="9.5703125" style="2" bestFit="1" customWidth="1"/>
    <col min="8201" max="8201" width="9.140625" style="2"/>
    <col min="8202" max="8202" width="10.28515625" style="2" customWidth="1"/>
    <col min="8203" max="8448" width="9.140625" style="2"/>
    <col min="8449" max="8449" width="5.85546875" style="2" customWidth="1"/>
    <col min="8450" max="8450" width="47.42578125" style="2" customWidth="1"/>
    <col min="8451" max="8451" width="48.85546875" style="2" customWidth="1"/>
    <col min="8452" max="8452" width="14.28515625" style="2" customWidth="1"/>
    <col min="8453" max="8453" width="13" style="2" customWidth="1"/>
    <col min="8454" max="8454" width="13.28515625" style="2" customWidth="1"/>
    <col min="8455" max="8455" width="17.5703125" style="2" customWidth="1"/>
    <col min="8456" max="8456" width="9.5703125" style="2" bestFit="1" customWidth="1"/>
    <col min="8457" max="8457" width="9.140625" style="2"/>
    <col min="8458" max="8458" width="10.28515625" style="2" customWidth="1"/>
    <col min="8459" max="8704" width="9.140625" style="2"/>
    <col min="8705" max="8705" width="5.85546875" style="2" customWidth="1"/>
    <col min="8706" max="8706" width="47.42578125" style="2" customWidth="1"/>
    <col min="8707" max="8707" width="48.85546875" style="2" customWidth="1"/>
    <col min="8708" max="8708" width="14.28515625" style="2" customWidth="1"/>
    <col min="8709" max="8709" width="13" style="2" customWidth="1"/>
    <col min="8710" max="8710" width="13.28515625" style="2" customWidth="1"/>
    <col min="8711" max="8711" width="17.5703125" style="2" customWidth="1"/>
    <col min="8712" max="8712" width="9.5703125" style="2" bestFit="1" customWidth="1"/>
    <col min="8713" max="8713" width="9.140625" style="2"/>
    <col min="8714" max="8714" width="10.28515625" style="2" customWidth="1"/>
    <col min="8715" max="8960" width="9.140625" style="2"/>
    <col min="8961" max="8961" width="5.85546875" style="2" customWidth="1"/>
    <col min="8962" max="8962" width="47.42578125" style="2" customWidth="1"/>
    <col min="8963" max="8963" width="48.85546875" style="2" customWidth="1"/>
    <col min="8964" max="8964" width="14.28515625" style="2" customWidth="1"/>
    <col min="8965" max="8965" width="13" style="2" customWidth="1"/>
    <col min="8966" max="8966" width="13.28515625" style="2" customWidth="1"/>
    <col min="8967" max="8967" width="17.5703125" style="2" customWidth="1"/>
    <col min="8968" max="8968" width="9.5703125" style="2" bestFit="1" customWidth="1"/>
    <col min="8969" max="8969" width="9.140625" style="2"/>
    <col min="8970" max="8970" width="10.28515625" style="2" customWidth="1"/>
    <col min="8971" max="9216" width="9.140625" style="2"/>
    <col min="9217" max="9217" width="5.85546875" style="2" customWidth="1"/>
    <col min="9218" max="9218" width="47.42578125" style="2" customWidth="1"/>
    <col min="9219" max="9219" width="48.85546875" style="2" customWidth="1"/>
    <col min="9220" max="9220" width="14.28515625" style="2" customWidth="1"/>
    <col min="9221" max="9221" width="13" style="2" customWidth="1"/>
    <col min="9222" max="9222" width="13.28515625" style="2" customWidth="1"/>
    <col min="9223" max="9223" width="17.5703125" style="2" customWidth="1"/>
    <col min="9224" max="9224" width="9.5703125" style="2" bestFit="1" customWidth="1"/>
    <col min="9225" max="9225" width="9.140625" style="2"/>
    <col min="9226" max="9226" width="10.28515625" style="2" customWidth="1"/>
    <col min="9227" max="9472" width="9.140625" style="2"/>
    <col min="9473" max="9473" width="5.85546875" style="2" customWidth="1"/>
    <col min="9474" max="9474" width="47.42578125" style="2" customWidth="1"/>
    <col min="9475" max="9475" width="48.85546875" style="2" customWidth="1"/>
    <col min="9476" max="9476" width="14.28515625" style="2" customWidth="1"/>
    <col min="9477" max="9477" width="13" style="2" customWidth="1"/>
    <col min="9478" max="9478" width="13.28515625" style="2" customWidth="1"/>
    <col min="9479" max="9479" width="17.5703125" style="2" customWidth="1"/>
    <col min="9480" max="9480" width="9.5703125" style="2" bestFit="1" customWidth="1"/>
    <col min="9481" max="9481" width="9.140625" style="2"/>
    <col min="9482" max="9482" width="10.28515625" style="2" customWidth="1"/>
    <col min="9483" max="9728" width="9.140625" style="2"/>
    <col min="9729" max="9729" width="5.85546875" style="2" customWidth="1"/>
    <col min="9730" max="9730" width="47.42578125" style="2" customWidth="1"/>
    <col min="9731" max="9731" width="48.85546875" style="2" customWidth="1"/>
    <col min="9732" max="9732" width="14.28515625" style="2" customWidth="1"/>
    <col min="9733" max="9733" width="13" style="2" customWidth="1"/>
    <col min="9734" max="9734" width="13.28515625" style="2" customWidth="1"/>
    <col min="9735" max="9735" width="17.5703125" style="2" customWidth="1"/>
    <col min="9736" max="9736" width="9.5703125" style="2" bestFit="1" customWidth="1"/>
    <col min="9737" max="9737" width="9.140625" style="2"/>
    <col min="9738" max="9738" width="10.28515625" style="2" customWidth="1"/>
    <col min="9739" max="9984" width="9.140625" style="2"/>
    <col min="9985" max="9985" width="5.85546875" style="2" customWidth="1"/>
    <col min="9986" max="9986" width="47.42578125" style="2" customWidth="1"/>
    <col min="9987" max="9987" width="48.85546875" style="2" customWidth="1"/>
    <col min="9988" max="9988" width="14.28515625" style="2" customWidth="1"/>
    <col min="9989" max="9989" width="13" style="2" customWidth="1"/>
    <col min="9990" max="9990" width="13.28515625" style="2" customWidth="1"/>
    <col min="9991" max="9991" width="17.5703125" style="2" customWidth="1"/>
    <col min="9992" max="9992" width="9.5703125" style="2" bestFit="1" customWidth="1"/>
    <col min="9993" max="9993" width="9.140625" style="2"/>
    <col min="9994" max="9994" width="10.28515625" style="2" customWidth="1"/>
    <col min="9995" max="10240" width="9.140625" style="2"/>
    <col min="10241" max="10241" width="5.85546875" style="2" customWidth="1"/>
    <col min="10242" max="10242" width="47.42578125" style="2" customWidth="1"/>
    <col min="10243" max="10243" width="48.85546875" style="2" customWidth="1"/>
    <col min="10244" max="10244" width="14.28515625" style="2" customWidth="1"/>
    <col min="10245" max="10245" width="13" style="2" customWidth="1"/>
    <col min="10246" max="10246" width="13.28515625" style="2" customWidth="1"/>
    <col min="10247" max="10247" width="17.5703125" style="2" customWidth="1"/>
    <col min="10248" max="10248" width="9.5703125" style="2" bestFit="1" customWidth="1"/>
    <col min="10249" max="10249" width="9.140625" style="2"/>
    <col min="10250" max="10250" width="10.28515625" style="2" customWidth="1"/>
    <col min="10251" max="10496" width="9.140625" style="2"/>
    <col min="10497" max="10497" width="5.85546875" style="2" customWidth="1"/>
    <col min="10498" max="10498" width="47.42578125" style="2" customWidth="1"/>
    <col min="10499" max="10499" width="48.85546875" style="2" customWidth="1"/>
    <col min="10500" max="10500" width="14.28515625" style="2" customWidth="1"/>
    <col min="10501" max="10501" width="13" style="2" customWidth="1"/>
    <col min="10502" max="10502" width="13.28515625" style="2" customWidth="1"/>
    <col min="10503" max="10503" width="17.5703125" style="2" customWidth="1"/>
    <col min="10504" max="10504" width="9.5703125" style="2" bestFit="1" customWidth="1"/>
    <col min="10505" max="10505" width="9.140625" style="2"/>
    <col min="10506" max="10506" width="10.28515625" style="2" customWidth="1"/>
    <col min="10507" max="10752" width="9.140625" style="2"/>
    <col min="10753" max="10753" width="5.85546875" style="2" customWidth="1"/>
    <col min="10754" max="10754" width="47.42578125" style="2" customWidth="1"/>
    <col min="10755" max="10755" width="48.85546875" style="2" customWidth="1"/>
    <col min="10756" max="10756" width="14.28515625" style="2" customWidth="1"/>
    <col min="10757" max="10757" width="13" style="2" customWidth="1"/>
    <col min="10758" max="10758" width="13.28515625" style="2" customWidth="1"/>
    <col min="10759" max="10759" width="17.5703125" style="2" customWidth="1"/>
    <col min="10760" max="10760" width="9.5703125" style="2" bestFit="1" customWidth="1"/>
    <col min="10761" max="10761" width="9.140625" style="2"/>
    <col min="10762" max="10762" width="10.28515625" style="2" customWidth="1"/>
    <col min="10763" max="11008" width="9.140625" style="2"/>
    <col min="11009" max="11009" width="5.85546875" style="2" customWidth="1"/>
    <col min="11010" max="11010" width="47.42578125" style="2" customWidth="1"/>
    <col min="11011" max="11011" width="48.85546875" style="2" customWidth="1"/>
    <col min="11012" max="11012" width="14.28515625" style="2" customWidth="1"/>
    <col min="11013" max="11013" width="13" style="2" customWidth="1"/>
    <col min="11014" max="11014" width="13.28515625" style="2" customWidth="1"/>
    <col min="11015" max="11015" width="17.5703125" style="2" customWidth="1"/>
    <col min="11016" max="11016" width="9.5703125" style="2" bestFit="1" customWidth="1"/>
    <col min="11017" max="11017" width="9.140625" style="2"/>
    <col min="11018" max="11018" width="10.28515625" style="2" customWidth="1"/>
    <col min="11019" max="11264" width="9.140625" style="2"/>
    <col min="11265" max="11265" width="5.85546875" style="2" customWidth="1"/>
    <col min="11266" max="11266" width="47.42578125" style="2" customWidth="1"/>
    <col min="11267" max="11267" width="48.85546875" style="2" customWidth="1"/>
    <col min="11268" max="11268" width="14.28515625" style="2" customWidth="1"/>
    <col min="11269" max="11269" width="13" style="2" customWidth="1"/>
    <col min="11270" max="11270" width="13.28515625" style="2" customWidth="1"/>
    <col min="11271" max="11271" width="17.5703125" style="2" customWidth="1"/>
    <col min="11272" max="11272" width="9.5703125" style="2" bestFit="1" customWidth="1"/>
    <col min="11273" max="11273" width="9.140625" style="2"/>
    <col min="11274" max="11274" width="10.28515625" style="2" customWidth="1"/>
    <col min="11275" max="11520" width="9.140625" style="2"/>
    <col min="11521" max="11521" width="5.85546875" style="2" customWidth="1"/>
    <col min="11522" max="11522" width="47.42578125" style="2" customWidth="1"/>
    <col min="11523" max="11523" width="48.85546875" style="2" customWidth="1"/>
    <col min="11524" max="11524" width="14.28515625" style="2" customWidth="1"/>
    <col min="11525" max="11525" width="13" style="2" customWidth="1"/>
    <col min="11526" max="11526" width="13.28515625" style="2" customWidth="1"/>
    <col min="11527" max="11527" width="17.5703125" style="2" customWidth="1"/>
    <col min="11528" max="11528" width="9.5703125" style="2" bestFit="1" customWidth="1"/>
    <col min="11529" max="11529" width="9.140625" style="2"/>
    <col min="11530" max="11530" width="10.28515625" style="2" customWidth="1"/>
    <col min="11531" max="11776" width="9.140625" style="2"/>
    <col min="11777" max="11777" width="5.85546875" style="2" customWidth="1"/>
    <col min="11778" max="11778" width="47.42578125" style="2" customWidth="1"/>
    <col min="11779" max="11779" width="48.85546875" style="2" customWidth="1"/>
    <col min="11780" max="11780" width="14.28515625" style="2" customWidth="1"/>
    <col min="11781" max="11781" width="13" style="2" customWidth="1"/>
    <col min="11782" max="11782" width="13.28515625" style="2" customWidth="1"/>
    <col min="11783" max="11783" width="17.5703125" style="2" customWidth="1"/>
    <col min="11784" max="11784" width="9.5703125" style="2" bestFit="1" customWidth="1"/>
    <col min="11785" max="11785" width="9.140625" style="2"/>
    <col min="11786" max="11786" width="10.28515625" style="2" customWidth="1"/>
    <col min="11787" max="12032" width="9.140625" style="2"/>
    <col min="12033" max="12033" width="5.85546875" style="2" customWidth="1"/>
    <col min="12034" max="12034" width="47.42578125" style="2" customWidth="1"/>
    <col min="12035" max="12035" width="48.85546875" style="2" customWidth="1"/>
    <col min="12036" max="12036" width="14.28515625" style="2" customWidth="1"/>
    <col min="12037" max="12037" width="13" style="2" customWidth="1"/>
    <col min="12038" max="12038" width="13.28515625" style="2" customWidth="1"/>
    <col min="12039" max="12039" width="17.5703125" style="2" customWidth="1"/>
    <col min="12040" max="12040" width="9.5703125" style="2" bestFit="1" customWidth="1"/>
    <col min="12041" max="12041" width="9.140625" style="2"/>
    <col min="12042" max="12042" width="10.28515625" style="2" customWidth="1"/>
    <col min="12043" max="12288" width="9.140625" style="2"/>
    <col min="12289" max="12289" width="5.85546875" style="2" customWidth="1"/>
    <col min="12290" max="12290" width="47.42578125" style="2" customWidth="1"/>
    <col min="12291" max="12291" width="48.85546875" style="2" customWidth="1"/>
    <col min="12292" max="12292" width="14.28515625" style="2" customWidth="1"/>
    <col min="12293" max="12293" width="13" style="2" customWidth="1"/>
    <col min="12294" max="12294" width="13.28515625" style="2" customWidth="1"/>
    <col min="12295" max="12295" width="17.5703125" style="2" customWidth="1"/>
    <col min="12296" max="12296" width="9.5703125" style="2" bestFit="1" customWidth="1"/>
    <col min="12297" max="12297" width="9.140625" style="2"/>
    <col min="12298" max="12298" width="10.28515625" style="2" customWidth="1"/>
    <col min="12299" max="12544" width="9.140625" style="2"/>
    <col min="12545" max="12545" width="5.85546875" style="2" customWidth="1"/>
    <col min="12546" max="12546" width="47.42578125" style="2" customWidth="1"/>
    <col min="12547" max="12547" width="48.85546875" style="2" customWidth="1"/>
    <col min="12548" max="12548" width="14.28515625" style="2" customWidth="1"/>
    <col min="12549" max="12549" width="13" style="2" customWidth="1"/>
    <col min="12550" max="12550" width="13.28515625" style="2" customWidth="1"/>
    <col min="12551" max="12551" width="17.5703125" style="2" customWidth="1"/>
    <col min="12552" max="12552" width="9.5703125" style="2" bestFit="1" customWidth="1"/>
    <col min="12553" max="12553" width="9.140625" style="2"/>
    <col min="12554" max="12554" width="10.28515625" style="2" customWidth="1"/>
    <col min="12555" max="12800" width="9.140625" style="2"/>
    <col min="12801" max="12801" width="5.85546875" style="2" customWidth="1"/>
    <col min="12802" max="12802" width="47.42578125" style="2" customWidth="1"/>
    <col min="12803" max="12803" width="48.85546875" style="2" customWidth="1"/>
    <col min="12804" max="12804" width="14.28515625" style="2" customWidth="1"/>
    <col min="12805" max="12805" width="13" style="2" customWidth="1"/>
    <col min="12806" max="12806" width="13.28515625" style="2" customWidth="1"/>
    <col min="12807" max="12807" width="17.5703125" style="2" customWidth="1"/>
    <col min="12808" max="12808" width="9.5703125" style="2" bestFit="1" customWidth="1"/>
    <col min="12809" max="12809" width="9.140625" style="2"/>
    <col min="12810" max="12810" width="10.28515625" style="2" customWidth="1"/>
    <col min="12811" max="13056" width="9.140625" style="2"/>
    <col min="13057" max="13057" width="5.85546875" style="2" customWidth="1"/>
    <col min="13058" max="13058" width="47.42578125" style="2" customWidth="1"/>
    <col min="13059" max="13059" width="48.85546875" style="2" customWidth="1"/>
    <col min="13060" max="13060" width="14.28515625" style="2" customWidth="1"/>
    <col min="13061" max="13061" width="13" style="2" customWidth="1"/>
    <col min="13062" max="13062" width="13.28515625" style="2" customWidth="1"/>
    <col min="13063" max="13063" width="17.5703125" style="2" customWidth="1"/>
    <col min="13064" max="13064" width="9.5703125" style="2" bestFit="1" customWidth="1"/>
    <col min="13065" max="13065" width="9.140625" style="2"/>
    <col min="13066" max="13066" width="10.28515625" style="2" customWidth="1"/>
    <col min="13067" max="13312" width="9.140625" style="2"/>
    <col min="13313" max="13313" width="5.85546875" style="2" customWidth="1"/>
    <col min="13314" max="13314" width="47.42578125" style="2" customWidth="1"/>
    <col min="13315" max="13315" width="48.85546875" style="2" customWidth="1"/>
    <col min="13316" max="13316" width="14.28515625" style="2" customWidth="1"/>
    <col min="13317" max="13317" width="13" style="2" customWidth="1"/>
    <col min="13318" max="13318" width="13.28515625" style="2" customWidth="1"/>
    <col min="13319" max="13319" width="17.5703125" style="2" customWidth="1"/>
    <col min="13320" max="13320" width="9.5703125" style="2" bestFit="1" customWidth="1"/>
    <col min="13321" max="13321" width="9.140625" style="2"/>
    <col min="13322" max="13322" width="10.28515625" style="2" customWidth="1"/>
    <col min="13323" max="13568" width="9.140625" style="2"/>
    <col min="13569" max="13569" width="5.85546875" style="2" customWidth="1"/>
    <col min="13570" max="13570" width="47.42578125" style="2" customWidth="1"/>
    <col min="13571" max="13571" width="48.85546875" style="2" customWidth="1"/>
    <col min="13572" max="13572" width="14.28515625" style="2" customWidth="1"/>
    <col min="13573" max="13573" width="13" style="2" customWidth="1"/>
    <col min="13574" max="13574" width="13.28515625" style="2" customWidth="1"/>
    <col min="13575" max="13575" width="17.5703125" style="2" customWidth="1"/>
    <col min="13576" max="13576" width="9.5703125" style="2" bestFit="1" customWidth="1"/>
    <col min="13577" max="13577" width="9.140625" style="2"/>
    <col min="13578" max="13578" width="10.28515625" style="2" customWidth="1"/>
    <col min="13579" max="13824" width="9.140625" style="2"/>
    <col min="13825" max="13825" width="5.85546875" style="2" customWidth="1"/>
    <col min="13826" max="13826" width="47.42578125" style="2" customWidth="1"/>
    <col min="13827" max="13827" width="48.85546875" style="2" customWidth="1"/>
    <col min="13828" max="13828" width="14.28515625" style="2" customWidth="1"/>
    <col min="13829" max="13829" width="13" style="2" customWidth="1"/>
    <col min="13830" max="13830" width="13.28515625" style="2" customWidth="1"/>
    <col min="13831" max="13831" width="17.5703125" style="2" customWidth="1"/>
    <col min="13832" max="13832" width="9.5703125" style="2" bestFit="1" customWidth="1"/>
    <col min="13833" max="13833" width="9.140625" style="2"/>
    <col min="13834" max="13834" width="10.28515625" style="2" customWidth="1"/>
    <col min="13835" max="14080" width="9.140625" style="2"/>
    <col min="14081" max="14081" width="5.85546875" style="2" customWidth="1"/>
    <col min="14082" max="14082" width="47.42578125" style="2" customWidth="1"/>
    <col min="14083" max="14083" width="48.85546875" style="2" customWidth="1"/>
    <col min="14084" max="14084" width="14.28515625" style="2" customWidth="1"/>
    <col min="14085" max="14085" width="13" style="2" customWidth="1"/>
    <col min="14086" max="14086" width="13.28515625" style="2" customWidth="1"/>
    <col min="14087" max="14087" width="17.5703125" style="2" customWidth="1"/>
    <col min="14088" max="14088" width="9.5703125" style="2" bestFit="1" customWidth="1"/>
    <col min="14089" max="14089" width="9.140625" style="2"/>
    <col min="14090" max="14090" width="10.28515625" style="2" customWidth="1"/>
    <col min="14091" max="14336" width="9.140625" style="2"/>
    <col min="14337" max="14337" width="5.85546875" style="2" customWidth="1"/>
    <col min="14338" max="14338" width="47.42578125" style="2" customWidth="1"/>
    <col min="14339" max="14339" width="48.85546875" style="2" customWidth="1"/>
    <col min="14340" max="14340" width="14.28515625" style="2" customWidth="1"/>
    <col min="14341" max="14341" width="13" style="2" customWidth="1"/>
    <col min="14342" max="14342" width="13.28515625" style="2" customWidth="1"/>
    <col min="14343" max="14343" width="17.5703125" style="2" customWidth="1"/>
    <col min="14344" max="14344" width="9.5703125" style="2" bestFit="1" customWidth="1"/>
    <col min="14345" max="14345" width="9.140625" style="2"/>
    <col min="14346" max="14346" width="10.28515625" style="2" customWidth="1"/>
    <col min="14347" max="14592" width="9.140625" style="2"/>
    <col min="14593" max="14593" width="5.85546875" style="2" customWidth="1"/>
    <col min="14594" max="14594" width="47.42578125" style="2" customWidth="1"/>
    <col min="14595" max="14595" width="48.85546875" style="2" customWidth="1"/>
    <col min="14596" max="14596" width="14.28515625" style="2" customWidth="1"/>
    <col min="14597" max="14597" width="13" style="2" customWidth="1"/>
    <col min="14598" max="14598" width="13.28515625" style="2" customWidth="1"/>
    <col min="14599" max="14599" width="17.5703125" style="2" customWidth="1"/>
    <col min="14600" max="14600" width="9.5703125" style="2" bestFit="1" customWidth="1"/>
    <col min="14601" max="14601" width="9.140625" style="2"/>
    <col min="14602" max="14602" width="10.28515625" style="2" customWidth="1"/>
    <col min="14603" max="14848" width="9.140625" style="2"/>
    <col min="14849" max="14849" width="5.85546875" style="2" customWidth="1"/>
    <col min="14850" max="14850" width="47.42578125" style="2" customWidth="1"/>
    <col min="14851" max="14851" width="48.85546875" style="2" customWidth="1"/>
    <col min="14852" max="14852" width="14.28515625" style="2" customWidth="1"/>
    <col min="14853" max="14853" width="13" style="2" customWidth="1"/>
    <col min="14854" max="14854" width="13.28515625" style="2" customWidth="1"/>
    <col min="14855" max="14855" width="17.5703125" style="2" customWidth="1"/>
    <col min="14856" max="14856" width="9.5703125" style="2" bestFit="1" customWidth="1"/>
    <col min="14857" max="14857" width="9.140625" style="2"/>
    <col min="14858" max="14858" width="10.28515625" style="2" customWidth="1"/>
    <col min="14859" max="15104" width="9.140625" style="2"/>
    <col min="15105" max="15105" width="5.85546875" style="2" customWidth="1"/>
    <col min="15106" max="15106" width="47.42578125" style="2" customWidth="1"/>
    <col min="15107" max="15107" width="48.85546875" style="2" customWidth="1"/>
    <col min="15108" max="15108" width="14.28515625" style="2" customWidth="1"/>
    <col min="15109" max="15109" width="13" style="2" customWidth="1"/>
    <col min="15110" max="15110" width="13.28515625" style="2" customWidth="1"/>
    <col min="15111" max="15111" width="17.5703125" style="2" customWidth="1"/>
    <col min="15112" max="15112" width="9.5703125" style="2" bestFit="1" customWidth="1"/>
    <col min="15113" max="15113" width="9.140625" style="2"/>
    <col min="15114" max="15114" width="10.28515625" style="2" customWidth="1"/>
    <col min="15115" max="15360" width="9.140625" style="2"/>
    <col min="15361" max="15361" width="5.85546875" style="2" customWidth="1"/>
    <col min="15362" max="15362" width="47.42578125" style="2" customWidth="1"/>
    <col min="15363" max="15363" width="48.85546875" style="2" customWidth="1"/>
    <col min="15364" max="15364" width="14.28515625" style="2" customWidth="1"/>
    <col min="15365" max="15365" width="13" style="2" customWidth="1"/>
    <col min="15366" max="15366" width="13.28515625" style="2" customWidth="1"/>
    <col min="15367" max="15367" width="17.5703125" style="2" customWidth="1"/>
    <col min="15368" max="15368" width="9.5703125" style="2" bestFit="1" customWidth="1"/>
    <col min="15369" max="15369" width="9.140625" style="2"/>
    <col min="15370" max="15370" width="10.28515625" style="2" customWidth="1"/>
    <col min="15371" max="15616" width="9.140625" style="2"/>
    <col min="15617" max="15617" width="5.85546875" style="2" customWidth="1"/>
    <col min="15618" max="15618" width="47.42578125" style="2" customWidth="1"/>
    <col min="15619" max="15619" width="48.85546875" style="2" customWidth="1"/>
    <col min="15620" max="15620" width="14.28515625" style="2" customWidth="1"/>
    <col min="15621" max="15621" width="13" style="2" customWidth="1"/>
    <col min="15622" max="15622" width="13.28515625" style="2" customWidth="1"/>
    <col min="15623" max="15623" width="17.5703125" style="2" customWidth="1"/>
    <col min="15624" max="15624" width="9.5703125" style="2" bestFit="1" customWidth="1"/>
    <col min="15625" max="15625" width="9.140625" style="2"/>
    <col min="15626" max="15626" width="10.28515625" style="2" customWidth="1"/>
    <col min="15627" max="15872" width="9.140625" style="2"/>
    <col min="15873" max="15873" width="5.85546875" style="2" customWidth="1"/>
    <col min="15874" max="15874" width="47.42578125" style="2" customWidth="1"/>
    <col min="15875" max="15875" width="48.85546875" style="2" customWidth="1"/>
    <col min="15876" max="15876" width="14.28515625" style="2" customWidth="1"/>
    <col min="15877" max="15877" width="13" style="2" customWidth="1"/>
    <col min="15878" max="15878" width="13.28515625" style="2" customWidth="1"/>
    <col min="15879" max="15879" width="17.5703125" style="2" customWidth="1"/>
    <col min="15880" max="15880" width="9.5703125" style="2" bestFit="1" customWidth="1"/>
    <col min="15881" max="15881" width="9.140625" style="2"/>
    <col min="15882" max="15882" width="10.28515625" style="2" customWidth="1"/>
    <col min="15883" max="16128" width="9.140625" style="2"/>
    <col min="16129" max="16129" width="5.85546875" style="2" customWidth="1"/>
    <col min="16130" max="16130" width="47.42578125" style="2" customWidth="1"/>
    <col min="16131" max="16131" width="48.85546875" style="2" customWidth="1"/>
    <col min="16132" max="16132" width="14.28515625" style="2" customWidth="1"/>
    <col min="16133" max="16133" width="13" style="2" customWidth="1"/>
    <col min="16134" max="16134" width="13.28515625" style="2" customWidth="1"/>
    <col min="16135" max="16135" width="17.5703125" style="2" customWidth="1"/>
    <col min="16136" max="16136" width="9.5703125" style="2" bestFit="1" customWidth="1"/>
    <col min="16137" max="16137" width="9.140625" style="2"/>
    <col min="16138" max="16138" width="10.28515625" style="2" customWidth="1"/>
    <col min="16139" max="16384" width="9.140625" style="2"/>
  </cols>
  <sheetData>
    <row r="1" spans="1:16" ht="1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6" ht="15" customHeight="1" x14ac:dyDescent="0.2">
      <c r="A2" s="1" t="s">
        <v>1</v>
      </c>
      <c r="B2" s="1"/>
      <c r="C2" s="1"/>
      <c r="D2" s="1"/>
      <c r="E2" s="1"/>
      <c r="F2" s="1"/>
      <c r="G2" s="1"/>
    </row>
    <row r="3" spans="1:16" ht="15" x14ac:dyDescent="0.25">
      <c r="A3" s="3"/>
      <c r="B3" s="3"/>
      <c r="C3" s="3"/>
      <c r="D3" s="3"/>
      <c r="E3" s="3"/>
      <c r="F3" s="3"/>
      <c r="G3" s="3"/>
    </row>
    <row r="4" spans="1:16" ht="15" x14ac:dyDescent="0.25">
      <c r="A4" s="4" t="s">
        <v>2</v>
      </c>
      <c r="B4" s="4"/>
      <c r="C4" s="4" t="s">
        <v>3</v>
      </c>
      <c r="D4" s="3"/>
      <c r="E4" s="3"/>
      <c r="F4" s="3"/>
      <c r="G4" s="3"/>
    </row>
    <row r="5" spans="1:16" ht="15" x14ac:dyDescent="0.25">
      <c r="A5" s="4" t="s">
        <v>4</v>
      </c>
      <c r="B5" s="4"/>
      <c r="C5" s="4" t="s">
        <v>5</v>
      </c>
      <c r="D5" s="3"/>
      <c r="E5" s="3"/>
      <c r="F5" s="3"/>
      <c r="G5" s="3"/>
    </row>
    <row r="6" spans="1:16" ht="15" x14ac:dyDescent="0.25">
      <c r="A6" s="3"/>
      <c r="B6" s="3"/>
      <c r="C6" s="3"/>
      <c r="D6" s="3"/>
      <c r="E6" s="3"/>
      <c r="F6" s="3"/>
      <c r="G6" s="3"/>
    </row>
    <row r="7" spans="1:16" s="6" customFormat="1" ht="15" customHeight="1" x14ac:dyDescent="0.2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</row>
    <row r="8" spans="1:16" s="6" customFormat="1" ht="15" customHeight="1" x14ac:dyDescent="0.2">
      <c r="A8" s="7"/>
      <c r="B8" s="7"/>
      <c r="C8" s="7"/>
      <c r="D8" s="7"/>
      <c r="E8" s="7"/>
      <c r="F8" s="7"/>
      <c r="G8" s="7"/>
    </row>
    <row r="9" spans="1:16" s="6" customFormat="1" ht="15" customHeight="1" x14ac:dyDescent="0.2">
      <c r="A9" s="7"/>
      <c r="B9" s="7"/>
      <c r="C9" s="7"/>
      <c r="D9" s="7"/>
      <c r="E9" s="7"/>
      <c r="F9" s="7"/>
      <c r="G9" s="7"/>
      <c r="I9" s="8"/>
      <c r="N9" s="8"/>
    </row>
    <row r="10" spans="1:16" s="6" customFormat="1" ht="25.5" customHeight="1" x14ac:dyDescent="0.2">
      <c r="A10" s="7"/>
      <c r="B10" s="7"/>
      <c r="C10" s="7"/>
      <c r="D10" s="7"/>
      <c r="E10" s="7"/>
      <c r="F10" s="7"/>
      <c r="G10" s="7"/>
      <c r="I10" s="8"/>
      <c r="N10" s="8"/>
    </row>
    <row r="11" spans="1:16" ht="15" x14ac:dyDescent="0.25">
      <c r="A11" s="9">
        <v>1</v>
      </c>
      <c r="B11" s="9">
        <v>2</v>
      </c>
      <c r="C11" s="9">
        <v>3</v>
      </c>
      <c r="D11" s="9">
        <v>4</v>
      </c>
      <c r="E11" s="9">
        <v>5</v>
      </c>
      <c r="F11" s="9">
        <v>6</v>
      </c>
      <c r="G11" s="9">
        <v>7</v>
      </c>
      <c r="I11" s="10"/>
      <c r="N11" s="10"/>
    </row>
    <row r="12" spans="1:16" ht="15" x14ac:dyDescent="0.25">
      <c r="A12" s="11"/>
      <c r="B12" s="12"/>
      <c r="C12" s="11"/>
      <c r="D12" s="11"/>
      <c r="E12" s="13"/>
      <c r="F12" s="14"/>
      <c r="G12" s="11"/>
      <c r="I12" s="10"/>
      <c r="N12" s="10"/>
    </row>
    <row r="13" spans="1:16" ht="30.75" customHeight="1" x14ac:dyDescent="0.2">
      <c r="A13" s="15">
        <v>1</v>
      </c>
      <c r="B13" s="16" t="s">
        <v>13</v>
      </c>
      <c r="C13" s="17" t="s">
        <v>14</v>
      </c>
      <c r="D13" s="18">
        <v>5000</v>
      </c>
      <c r="E13" s="19" t="s">
        <v>15</v>
      </c>
      <c r="F13" s="20">
        <v>5000</v>
      </c>
      <c r="G13" s="21">
        <f>F13/D13*100%</f>
        <v>1</v>
      </c>
      <c r="J13" s="22"/>
    </row>
    <row r="14" spans="1:16" ht="15" customHeight="1" x14ac:dyDescent="0.25">
      <c r="A14" s="15"/>
      <c r="B14" s="23"/>
      <c r="C14" s="24"/>
      <c r="D14" s="18"/>
      <c r="E14" s="19"/>
      <c r="F14" s="20"/>
      <c r="G14" s="25"/>
    </row>
    <row r="15" spans="1:16" ht="27" customHeight="1" x14ac:dyDescent="0.25">
      <c r="A15" s="15">
        <v>2</v>
      </c>
      <c r="B15" s="26" t="s">
        <v>16</v>
      </c>
      <c r="C15" s="17" t="s">
        <v>17</v>
      </c>
      <c r="D15" s="18">
        <v>1</v>
      </c>
      <c r="E15" s="19" t="s">
        <v>18</v>
      </c>
      <c r="F15" s="27">
        <f>1/12*12</f>
        <v>1</v>
      </c>
      <c r="G15" s="21">
        <f>F15/D15*100%</f>
        <v>1</v>
      </c>
      <c r="P15" s="10"/>
    </row>
    <row r="16" spans="1:16" ht="15" customHeight="1" x14ac:dyDescent="0.25">
      <c r="A16" s="15"/>
      <c r="B16" s="23"/>
      <c r="C16" s="28"/>
      <c r="D16" s="18"/>
      <c r="E16" s="29"/>
      <c r="F16" s="30"/>
      <c r="G16" s="31"/>
    </row>
    <row r="17" spans="1:7" ht="27.75" customHeight="1" x14ac:dyDescent="0.25">
      <c r="A17" s="15">
        <v>3</v>
      </c>
      <c r="B17" s="26" t="s">
        <v>19</v>
      </c>
      <c r="C17" s="17" t="s">
        <v>20</v>
      </c>
      <c r="D17" s="18">
        <v>2</v>
      </c>
      <c r="E17" s="19" t="s">
        <v>21</v>
      </c>
      <c r="F17" s="32">
        <v>2</v>
      </c>
      <c r="G17" s="21">
        <f>F17/D17*100%</f>
        <v>1</v>
      </c>
    </row>
    <row r="18" spans="1:7" ht="15" customHeight="1" x14ac:dyDescent="0.25">
      <c r="A18" s="11"/>
      <c r="B18" s="23"/>
      <c r="C18" s="28"/>
      <c r="D18" s="18"/>
      <c r="E18" s="29"/>
      <c r="F18" s="30"/>
      <c r="G18" s="31"/>
    </row>
    <row r="19" spans="1:7" ht="28.5" customHeight="1" x14ac:dyDescent="0.25">
      <c r="A19" s="15">
        <v>4</v>
      </c>
      <c r="B19" s="26" t="s">
        <v>22</v>
      </c>
      <c r="C19" s="33" t="s">
        <v>23</v>
      </c>
      <c r="D19" s="18">
        <v>157</v>
      </c>
      <c r="E19" s="29" t="s">
        <v>24</v>
      </c>
      <c r="F19" s="34">
        <v>157</v>
      </c>
      <c r="G19" s="35">
        <f>F19/D19*100%</f>
        <v>1</v>
      </c>
    </row>
    <row r="20" spans="1:7" ht="15" customHeight="1" x14ac:dyDescent="0.25">
      <c r="A20" s="11"/>
      <c r="B20" s="23"/>
      <c r="C20" s="28"/>
      <c r="D20" s="18"/>
      <c r="E20" s="29"/>
      <c r="F20" s="34"/>
      <c r="G20" s="35"/>
    </row>
    <row r="21" spans="1:7" ht="26.25" customHeight="1" x14ac:dyDescent="0.25">
      <c r="A21" s="15">
        <v>5</v>
      </c>
      <c r="B21" s="26" t="s">
        <v>25</v>
      </c>
      <c r="C21" s="17" t="s">
        <v>26</v>
      </c>
      <c r="D21" s="18">
        <v>7</v>
      </c>
      <c r="E21" s="29" t="s">
        <v>24</v>
      </c>
      <c r="F21" s="34">
        <v>7</v>
      </c>
      <c r="G21" s="35">
        <f>F21/D21*100%</f>
        <v>1</v>
      </c>
    </row>
    <row r="22" spans="1:7" ht="15" customHeight="1" x14ac:dyDescent="0.25">
      <c r="A22" s="11"/>
      <c r="B22" s="23"/>
      <c r="C22" s="28"/>
      <c r="D22" s="18"/>
      <c r="E22" s="29"/>
      <c r="F22" s="30"/>
      <c r="G22" s="35"/>
    </row>
    <row r="23" spans="1:7" ht="32.25" customHeight="1" x14ac:dyDescent="0.25">
      <c r="A23" s="15">
        <v>6</v>
      </c>
      <c r="B23" s="26" t="s">
        <v>27</v>
      </c>
      <c r="C23" s="17" t="s">
        <v>28</v>
      </c>
      <c r="D23" s="18">
        <v>1</v>
      </c>
      <c r="E23" s="19" t="s">
        <v>21</v>
      </c>
      <c r="F23" s="36">
        <v>1</v>
      </c>
      <c r="G23" s="21">
        <f>F23/D23*100%</f>
        <v>1</v>
      </c>
    </row>
    <row r="24" spans="1:7" ht="15" customHeight="1" x14ac:dyDescent="0.25">
      <c r="A24" s="11"/>
      <c r="B24" s="23"/>
      <c r="C24" s="28"/>
      <c r="D24" s="18"/>
      <c r="E24" s="29"/>
      <c r="F24" s="34"/>
      <c r="G24" s="35"/>
    </row>
    <row r="25" spans="1:7" ht="44.25" customHeight="1" x14ac:dyDescent="0.25">
      <c r="A25" s="15">
        <v>7</v>
      </c>
      <c r="B25" s="26" t="s">
        <v>29</v>
      </c>
      <c r="C25" s="33" t="s">
        <v>30</v>
      </c>
      <c r="D25" s="18">
        <v>381</v>
      </c>
      <c r="E25" s="19" t="s">
        <v>31</v>
      </c>
      <c r="F25" s="36">
        <v>381</v>
      </c>
      <c r="G25" s="21">
        <f t="shared" ref="G25:G31" si="0">F25/D25*100%</f>
        <v>1</v>
      </c>
    </row>
    <row r="26" spans="1:7" ht="15" customHeight="1" x14ac:dyDescent="0.25">
      <c r="A26" s="11"/>
      <c r="B26" s="23"/>
      <c r="C26" s="28"/>
      <c r="D26" s="18">
        <v>15</v>
      </c>
      <c r="E26" s="19" t="s">
        <v>32</v>
      </c>
      <c r="F26" s="36">
        <v>15</v>
      </c>
      <c r="G26" s="21">
        <f t="shared" si="0"/>
        <v>1</v>
      </c>
    </row>
    <row r="27" spans="1:7" ht="15" customHeight="1" x14ac:dyDescent="0.25">
      <c r="A27" s="11"/>
      <c r="B27" s="23"/>
      <c r="C27" s="28"/>
      <c r="D27" s="18">
        <v>2397</v>
      </c>
      <c r="E27" s="19" t="s">
        <v>33</v>
      </c>
      <c r="F27" s="36">
        <v>2397</v>
      </c>
      <c r="G27" s="21">
        <f t="shared" si="0"/>
        <v>1</v>
      </c>
    </row>
    <row r="28" spans="1:7" ht="15" customHeight="1" x14ac:dyDescent="0.25">
      <c r="A28" s="11"/>
      <c r="B28" s="23"/>
      <c r="C28" s="28"/>
      <c r="D28" s="18">
        <v>96</v>
      </c>
      <c r="E28" s="19" t="s">
        <v>34</v>
      </c>
      <c r="F28" s="36">
        <v>96</v>
      </c>
      <c r="G28" s="21">
        <f t="shared" si="0"/>
        <v>1</v>
      </c>
    </row>
    <row r="29" spans="1:7" ht="15" customHeight="1" x14ac:dyDescent="0.25">
      <c r="A29" s="11"/>
      <c r="B29" s="23"/>
      <c r="C29" s="28"/>
      <c r="D29" s="18">
        <v>6</v>
      </c>
      <c r="E29" s="19" t="s">
        <v>35</v>
      </c>
      <c r="F29" s="36">
        <v>6</v>
      </c>
      <c r="G29" s="21">
        <f t="shared" si="0"/>
        <v>1</v>
      </c>
    </row>
    <row r="30" spans="1:7" ht="15" customHeight="1" x14ac:dyDescent="0.25">
      <c r="A30" s="11"/>
      <c r="B30" s="23"/>
      <c r="C30" s="28"/>
      <c r="D30" s="18">
        <v>170</v>
      </c>
      <c r="E30" s="19" t="s">
        <v>36</v>
      </c>
      <c r="F30" s="36">
        <v>170</v>
      </c>
      <c r="G30" s="21">
        <f t="shared" si="0"/>
        <v>1</v>
      </c>
    </row>
    <row r="31" spans="1:7" ht="15" customHeight="1" x14ac:dyDescent="0.25">
      <c r="A31" s="37"/>
      <c r="B31" s="38"/>
      <c r="C31" s="39"/>
      <c r="D31" s="40">
        <v>800</v>
      </c>
      <c r="E31" s="41" t="s">
        <v>15</v>
      </c>
      <c r="F31" s="42">
        <v>800</v>
      </c>
      <c r="G31" s="43">
        <f t="shared" si="0"/>
        <v>1</v>
      </c>
    </row>
    <row r="32" spans="1:7" ht="15" customHeight="1" x14ac:dyDescent="0.25">
      <c r="A32" s="11"/>
      <c r="B32" s="23"/>
      <c r="C32" s="28"/>
      <c r="D32" s="18"/>
      <c r="E32" s="29"/>
      <c r="F32" s="44"/>
      <c r="G32" s="45">
        <f>(G25+G26+G27+G28+G29+G30+G31)/7</f>
        <v>1</v>
      </c>
    </row>
    <row r="33" spans="1:8" ht="57.75" customHeight="1" x14ac:dyDescent="0.25">
      <c r="A33" s="15">
        <v>8</v>
      </c>
      <c r="B33" s="46" t="s">
        <v>37</v>
      </c>
      <c r="C33" s="33" t="s">
        <v>38</v>
      </c>
      <c r="D33" s="18">
        <v>20</v>
      </c>
      <c r="E33" s="47" t="s">
        <v>39</v>
      </c>
      <c r="F33" s="48">
        <v>20</v>
      </c>
      <c r="G33" s="21">
        <f>F33/D33*100%</f>
        <v>1</v>
      </c>
    </row>
    <row r="34" spans="1:8" ht="15" customHeight="1" x14ac:dyDescent="0.25">
      <c r="A34" s="11"/>
      <c r="B34" s="28"/>
      <c r="C34" s="28"/>
      <c r="D34" s="18">
        <v>330</v>
      </c>
      <c r="E34" s="47" t="s">
        <v>40</v>
      </c>
      <c r="F34" s="48">
        <v>330</v>
      </c>
      <c r="G34" s="21">
        <f>F34/D34*100%</f>
        <v>1</v>
      </c>
      <c r="H34" s="49"/>
    </row>
    <row r="35" spans="1:8" ht="15" customHeight="1" x14ac:dyDescent="0.25">
      <c r="A35" s="11"/>
      <c r="B35" s="28"/>
      <c r="C35" s="28"/>
      <c r="D35" s="18">
        <v>21960</v>
      </c>
      <c r="E35" s="19" t="s">
        <v>15</v>
      </c>
      <c r="F35" s="36">
        <v>21960</v>
      </c>
      <c r="G35" s="21">
        <f>F35/D35*100%</f>
        <v>1</v>
      </c>
      <c r="H35" s="49"/>
    </row>
    <row r="36" spans="1:8" ht="15" customHeight="1" x14ac:dyDescent="0.25">
      <c r="A36" s="11"/>
      <c r="B36" s="28"/>
      <c r="C36" s="28"/>
      <c r="D36" s="18">
        <v>16</v>
      </c>
      <c r="E36" s="19" t="s">
        <v>33</v>
      </c>
      <c r="F36" s="36">
        <v>16</v>
      </c>
      <c r="G36" s="43">
        <f>F36/D36*100%</f>
        <v>1</v>
      </c>
      <c r="H36" s="49"/>
    </row>
    <row r="37" spans="1:8" ht="15" customHeight="1" x14ac:dyDescent="0.25">
      <c r="A37" s="11"/>
      <c r="B37" s="23"/>
      <c r="C37" s="28"/>
      <c r="D37" s="18"/>
      <c r="E37" s="19"/>
      <c r="F37" s="36"/>
      <c r="G37" s="50">
        <f>(G33+G34+G35+G36)/4</f>
        <v>1</v>
      </c>
      <c r="H37" s="49"/>
    </row>
    <row r="38" spans="1:8" ht="15" customHeight="1" x14ac:dyDescent="0.25">
      <c r="A38" s="11"/>
      <c r="B38" s="23"/>
      <c r="C38" s="28"/>
      <c r="D38" s="18"/>
      <c r="E38" s="29"/>
      <c r="F38" s="51"/>
      <c r="G38" s="45"/>
      <c r="H38" s="49"/>
    </row>
    <row r="39" spans="1:8" ht="54.75" customHeight="1" x14ac:dyDescent="0.2">
      <c r="A39" s="15">
        <v>9</v>
      </c>
      <c r="B39" s="16" t="s">
        <v>41</v>
      </c>
      <c r="C39" s="33" t="s">
        <v>42</v>
      </c>
      <c r="D39" s="18">
        <v>39</v>
      </c>
      <c r="E39" s="19" t="s">
        <v>33</v>
      </c>
      <c r="F39" s="36">
        <v>39</v>
      </c>
      <c r="G39" s="21">
        <f>F39/D39*100%</f>
        <v>1</v>
      </c>
    </row>
    <row r="40" spans="1:8" ht="15" customHeight="1" x14ac:dyDescent="0.25">
      <c r="A40" s="11"/>
      <c r="B40" s="28"/>
      <c r="C40" s="28"/>
      <c r="D40" s="18">
        <v>8</v>
      </c>
      <c r="E40" s="52" t="s">
        <v>43</v>
      </c>
      <c r="F40" s="34">
        <v>8</v>
      </c>
      <c r="G40" s="53">
        <f>F40/D40*100%</f>
        <v>1</v>
      </c>
    </row>
    <row r="41" spans="1:8" ht="15" customHeight="1" x14ac:dyDescent="0.25">
      <c r="A41" s="11"/>
      <c r="B41" s="28"/>
      <c r="C41" s="28"/>
      <c r="D41" s="18"/>
      <c r="E41" s="52"/>
      <c r="F41" s="34"/>
      <c r="G41" s="45">
        <f>(G39+G40)/2</f>
        <v>1</v>
      </c>
    </row>
    <row r="42" spans="1:8" ht="15" customHeight="1" x14ac:dyDescent="0.25">
      <c r="A42" s="11"/>
      <c r="B42" s="28"/>
      <c r="C42" s="28"/>
      <c r="D42" s="18"/>
      <c r="E42" s="52"/>
      <c r="F42" s="44"/>
      <c r="G42" s="35"/>
    </row>
    <row r="43" spans="1:8" ht="15" customHeight="1" x14ac:dyDescent="0.25">
      <c r="A43" s="11">
        <v>10</v>
      </c>
      <c r="B43" s="54" t="s">
        <v>44</v>
      </c>
      <c r="C43" s="54" t="s">
        <v>45</v>
      </c>
      <c r="D43" s="55">
        <v>7</v>
      </c>
      <c r="E43" s="52" t="s">
        <v>21</v>
      </c>
      <c r="F43" s="34">
        <v>7</v>
      </c>
      <c r="G43" s="35">
        <f>F43/D43*100%</f>
        <v>1</v>
      </c>
    </row>
    <row r="44" spans="1:8" ht="15" customHeight="1" x14ac:dyDescent="0.25">
      <c r="A44" s="11"/>
      <c r="B44" s="23"/>
      <c r="C44" s="28"/>
      <c r="D44" s="55"/>
      <c r="E44" s="29"/>
      <c r="F44" s="34"/>
      <c r="G44" s="35"/>
    </row>
    <row r="45" spans="1:8" ht="15" customHeight="1" x14ac:dyDescent="0.25">
      <c r="A45" s="11">
        <v>11</v>
      </c>
      <c r="B45" s="26" t="s">
        <v>46</v>
      </c>
      <c r="C45" s="54" t="s">
        <v>47</v>
      </c>
      <c r="D45" s="55">
        <v>3000</v>
      </c>
      <c r="E45" s="29" t="s">
        <v>40</v>
      </c>
      <c r="F45" s="34">
        <v>3000</v>
      </c>
      <c r="G45" s="35">
        <f>F45/D45*100%</f>
        <v>1</v>
      </c>
    </row>
    <row r="46" spans="1:8" ht="15" customHeight="1" x14ac:dyDescent="0.25">
      <c r="A46" s="11"/>
      <c r="B46" s="3" t="s">
        <v>48</v>
      </c>
      <c r="C46" s="54" t="s">
        <v>49</v>
      </c>
      <c r="D46" s="55"/>
      <c r="E46" s="29"/>
      <c r="F46" s="34"/>
      <c r="G46" s="31"/>
    </row>
    <row r="47" spans="1:8" ht="15" customHeight="1" x14ac:dyDescent="0.25">
      <c r="A47" s="11"/>
      <c r="B47" s="23"/>
      <c r="C47" s="28"/>
      <c r="D47" s="55"/>
      <c r="E47" s="29"/>
      <c r="F47" s="34"/>
      <c r="G47" s="31"/>
    </row>
    <row r="48" spans="1:8" ht="42" customHeight="1" x14ac:dyDescent="0.25">
      <c r="A48" s="15">
        <v>12</v>
      </c>
      <c r="B48" s="26" t="s">
        <v>50</v>
      </c>
      <c r="C48" s="33" t="s">
        <v>51</v>
      </c>
      <c r="D48" s="56">
        <v>471</v>
      </c>
      <c r="E48" s="19" t="s">
        <v>36</v>
      </c>
      <c r="F48" s="36">
        <v>471</v>
      </c>
      <c r="G48" s="21">
        <f>F48/D48*100%</f>
        <v>1</v>
      </c>
    </row>
    <row r="49" spans="1:9" ht="15" customHeight="1" x14ac:dyDescent="0.25">
      <c r="A49" s="11"/>
      <c r="B49" s="23"/>
      <c r="C49" s="28"/>
      <c r="D49" s="57"/>
      <c r="E49" s="29"/>
      <c r="F49" s="34"/>
      <c r="G49" s="31"/>
    </row>
    <row r="50" spans="1:9" ht="30.75" customHeight="1" x14ac:dyDescent="0.25">
      <c r="A50" s="11">
        <v>13</v>
      </c>
      <c r="B50" s="26" t="s">
        <v>50</v>
      </c>
      <c r="C50" s="33" t="s">
        <v>52</v>
      </c>
      <c r="D50" s="56">
        <v>1</v>
      </c>
      <c r="E50" s="19" t="s">
        <v>18</v>
      </c>
      <c r="F50" s="27">
        <f>1/12*12</f>
        <v>1</v>
      </c>
      <c r="G50" s="21">
        <f>F50/D50*100%</f>
        <v>1</v>
      </c>
      <c r="H50" s="58"/>
      <c r="I50" s="59"/>
    </row>
    <row r="51" spans="1:9" ht="15" customHeight="1" x14ac:dyDescent="0.25">
      <c r="A51" s="11"/>
      <c r="B51" s="28"/>
      <c r="C51" s="28"/>
      <c r="D51" s="57"/>
      <c r="E51" s="52"/>
      <c r="F51" s="60"/>
      <c r="G51" s="31"/>
    </row>
    <row r="52" spans="1:9" ht="59.25" customHeight="1" x14ac:dyDescent="0.25">
      <c r="A52" s="15">
        <v>14</v>
      </c>
      <c r="B52" s="26" t="s">
        <v>53</v>
      </c>
      <c r="C52" s="33" t="s">
        <v>54</v>
      </c>
      <c r="D52" s="56">
        <v>9</v>
      </c>
      <c r="E52" s="19" t="s">
        <v>21</v>
      </c>
      <c r="F52" s="61">
        <v>0</v>
      </c>
      <c r="G52" s="21">
        <f>F52/D52*100%</f>
        <v>0</v>
      </c>
    </row>
    <row r="53" spans="1:9" ht="17.25" customHeight="1" x14ac:dyDescent="0.25">
      <c r="A53" s="15"/>
      <c r="B53" s="26"/>
      <c r="C53" s="62"/>
      <c r="D53" s="56"/>
      <c r="E53" s="19"/>
      <c r="F53" s="61"/>
      <c r="G53" s="21"/>
    </row>
    <row r="54" spans="1:9" ht="19.5" customHeight="1" x14ac:dyDescent="0.25">
      <c r="A54" s="15">
        <v>15</v>
      </c>
      <c r="B54" s="26" t="s">
        <v>55</v>
      </c>
      <c r="C54" s="33" t="s">
        <v>56</v>
      </c>
      <c r="D54" s="56">
        <v>3</v>
      </c>
      <c r="E54" s="19" t="s">
        <v>21</v>
      </c>
      <c r="F54" s="61">
        <v>3</v>
      </c>
      <c r="G54" s="21">
        <f>F54/D54*100%</f>
        <v>1</v>
      </c>
    </row>
    <row r="55" spans="1:9" ht="19.5" customHeight="1" x14ac:dyDescent="0.25">
      <c r="A55" s="15"/>
      <c r="B55" s="26"/>
      <c r="C55" s="62"/>
      <c r="D55" s="56"/>
      <c r="E55" s="19"/>
      <c r="F55" s="61"/>
      <c r="G55" s="21"/>
    </row>
    <row r="56" spans="1:9" ht="75" customHeight="1" x14ac:dyDescent="0.2">
      <c r="A56" s="15">
        <v>16</v>
      </c>
      <c r="B56" s="16" t="s">
        <v>57</v>
      </c>
      <c r="C56" s="33" t="s">
        <v>58</v>
      </c>
      <c r="D56" s="56">
        <v>1</v>
      </c>
      <c r="E56" s="19" t="s">
        <v>18</v>
      </c>
      <c r="F56" s="27">
        <f>1/12*12</f>
        <v>1</v>
      </c>
      <c r="G56" s="21">
        <f>F56/D56*100%</f>
        <v>1</v>
      </c>
    </row>
    <row r="57" spans="1:9" ht="15" customHeight="1" x14ac:dyDescent="0.25">
      <c r="A57" s="11"/>
      <c r="B57" s="28"/>
      <c r="C57" s="28"/>
      <c r="D57" s="57"/>
      <c r="E57" s="52"/>
      <c r="F57" s="60"/>
      <c r="G57" s="35"/>
    </row>
    <row r="58" spans="1:9" ht="15" customHeight="1" x14ac:dyDescent="0.25">
      <c r="A58" s="11">
        <v>17</v>
      </c>
      <c r="B58" s="3" t="s">
        <v>59</v>
      </c>
      <c r="C58" s="54" t="s">
        <v>60</v>
      </c>
      <c r="D58" s="57">
        <v>9</v>
      </c>
      <c r="E58" s="52" t="s">
        <v>21</v>
      </c>
      <c r="F58" s="30">
        <v>9</v>
      </c>
      <c r="G58" s="35">
        <f>F58/D58*100%</f>
        <v>1</v>
      </c>
    </row>
    <row r="59" spans="1:9" ht="15" customHeight="1" x14ac:dyDescent="0.25">
      <c r="A59" s="11"/>
      <c r="B59" s="23"/>
      <c r="C59" s="28"/>
      <c r="D59" s="57"/>
      <c r="E59" s="29"/>
      <c r="F59" s="30"/>
      <c r="G59" s="45"/>
    </row>
    <row r="60" spans="1:9" ht="46.5" customHeight="1" x14ac:dyDescent="0.25">
      <c r="A60" s="15">
        <v>18</v>
      </c>
      <c r="B60" s="26" t="s">
        <v>61</v>
      </c>
      <c r="C60" s="33" t="s">
        <v>62</v>
      </c>
      <c r="D60" s="56">
        <v>157</v>
      </c>
      <c r="E60" s="19" t="s">
        <v>21</v>
      </c>
      <c r="F60" s="36">
        <v>157</v>
      </c>
      <c r="G60" s="21">
        <f>F60/D60*100%</f>
        <v>1</v>
      </c>
    </row>
    <row r="61" spans="1:9" ht="15" customHeight="1" x14ac:dyDescent="0.25">
      <c r="A61" s="11"/>
      <c r="B61" s="23"/>
      <c r="C61" s="28"/>
      <c r="D61" s="57"/>
      <c r="E61" s="29"/>
      <c r="F61" s="30"/>
      <c r="G61" s="31"/>
    </row>
    <row r="62" spans="1:9" ht="73.5" customHeight="1" x14ac:dyDescent="0.25">
      <c r="A62" s="15">
        <v>19</v>
      </c>
      <c r="B62" s="46" t="s">
        <v>63</v>
      </c>
      <c r="C62" s="17" t="s">
        <v>64</v>
      </c>
      <c r="D62" s="56">
        <v>2</v>
      </c>
      <c r="E62" s="47" t="s">
        <v>24</v>
      </c>
      <c r="F62" s="63">
        <v>2</v>
      </c>
      <c r="G62" s="21">
        <f>F62/D62*100%</f>
        <v>1</v>
      </c>
      <c r="H62" s="59"/>
      <c r="I62" s="59"/>
    </row>
    <row r="63" spans="1:9" ht="15" customHeight="1" x14ac:dyDescent="0.25">
      <c r="A63" s="11"/>
      <c r="B63" s="28"/>
      <c r="C63" s="28"/>
      <c r="D63" s="57"/>
      <c r="E63" s="64"/>
      <c r="F63" s="60"/>
      <c r="G63" s="31"/>
    </row>
    <row r="64" spans="1:9" ht="48.75" customHeight="1" x14ac:dyDescent="0.25">
      <c r="A64" s="11">
        <v>20</v>
      </c>
      <c r="B64" s="46" t="s">
        <v>65</v>
      </c>
      <c r="C64" s="33" t="s">
        <v>66</v>
      </c>
      <c r="D64" s="56">
        <v>12</v>
      </c>
      <c r="E64" s="19" t="s">
        <v>67</v>
      </c>
      <c r="F64" s="65">
        <v>12</v>
      </c>
      <c r="G64" s="21">
        <f>F64/D64*100%</f>
        <v>1</v>
      </c>
    </row>
    <row r="65" spans="1:9" ht="15" customHeight="1" x14ac:dyDescent="0.25">
      <c r="A65" s="11"/>
      <c r="B65" s="23"/>
      <c r="C65" s="28"/>
      <c r="D65" s="57"/>
      <c r="E65" s="29"/>
      <c r="F65" s="30"/>
      <c r="G65" s="31"/>
    </row>
    <row r="66" spans="1:9" ht="45.75" customHeight="1" x14ac:dyDescent="0.25">
      <c r="A66" s="15">
        <v>21</v>
      </c>
      <c r="B66" s="26" t="s">
        <v>68</v>
      </c>
      <c r="C66" s="66" t="s">
        <v>69</v>
      </c>
      <c r="D66" s="56">
        <v>7</v>
      </c>
      <c r="E66" s="47" t="s">
        <v>70</v>
      </c>
      <c r="F66" s="48">
        <v>7</v>
      </c>
      <c r="G66" s="21">
        <f>F66/D66*100%</f>
        <v>1</v>
      </c>
      <c r="H66" s="58"/>
      <c r="I66" s="59"/>
    </row>
    <row r="67" spans="1:9" ht="15" customHeight="1" x14ac:dyDescent="0.25">
      <c r="A67" s="37"/>
      <c r="B67" s="39"/>
      <c r="C67" s="39"/>
      <c r="D67" s="67"/>
      <c r="E67" s="68"/>
      <c r="F67" s="69"/>
      <c r="G67" s="53"/>
    </row>
    <row r="68" spans="1:9" ht="50.25" customHeight="1" x14ac:dyDescent="0.25">
      <c r="A68" s="70">
        <v>22</v>
      </c>
      <c r="B68" s="71" t="s">
        <v>71</v>
      </c>
      <c r="C68" s="66" t="s">
        <v>72</v>
      </c>
      <c r="D68" s="72">
        <v>6</v>
      </c>
      <c r="E68" s="19" t="s">
        <v>70</v>
      </c>
      <c r="F68" s="73">
        <v>6</v>
      </c>
      <c r="G68" s="74">
        <f>F68/D68*100%</f>
        <v>1</v>
      </c>
      <c r="H68" s="58"/>
      <c r="I68" s="59"/>
    </row>
    <row r="69" spans="1:9" ht="14.1" customHeight="1" x14ac:dyDescent="0.25">
      <c r="A69" s="11"/>
      <c r="B69" s="28"/>
      <c r="C69" s="28"/>
      <c r="D69" s="57"/>
      <c r="E69" s="52"/>
      <c r="F69" s="34"/>
      <c r="G69" s="35"/>
    </row>
    <row r="70" spans="1:9" ht="14.1" customHeight="1" x14ac:dyDescent="0.25">
      <c r="A70" s="11">
        <v>23</v>
      </c>
      <c r="B70" s="54" t="s">
        <v>73</v>
      </c>
      <c r="C70" s="54" t="s">
        <v>74</v>
      </c>
      <c r="D70" s="57">
        <v>1</v>
      </c>
      <c r="E70" s="52" t="s">
        <v>75</v>
      </c>
      <c r="F70" s="60">
        <v>1</v>
      </c>
      <c r="G70" s="35">
        <f>F70/D70*100%</f>
        <v>1</v>
      </c>
      <c r="H70" s="8"/>
      <c r="I70" s="8"/>
    </row>
    <row r="71" spans="1:9" ht="14.1" customHeight="1" x14ac:dyDescent="0.25">
      <c r="A71" s="11"/>
      <c r="B71" s="23"/>
      <c r="C71" s="28"/>
      <c r="D71" s="57"/>
      <c r="E71" s="52"/>
      <c r="F71" s="75"/>
      <c r="G71" s="76"/>
    </row>
    <row r="72" spans="1:9" ht="29.25" customHeight="1" x14ac:dyDescent="0.25">
      <c r="A72" s="11">
        <v>24</v>
      </c>
      <c r="B72" s="26" t="s">
        <v>76</v>
      </c>
      <c r="C72" s="46" t="s">
        <v>77</v>
      </c>
      <c r="D72" s="56">
        <v>9</v>
      </c>
      <c r="E72" s="19" t="s">
        <v>78</v>
      </c>
      <c r="F72" s="77">
        <v>9</v>
      </c>
      <c r="G72" s="21">
        <f>F72/D72*100%</f>
        <v>1</v>
      </c>
    </row>
    <row r="73" spans="1:9" ht="14.1" customHeight="1" x14ac:dyDescent="0.25">
      <c r="A73" s="11"/>
      <c r="B73" s="28"/>
      <c r="C73" s="28"/>
      <c r="D73" s="57"/>
      <c r="E73" s="29"/>
      <c r="F73" s="78"/>
      <c r="G73" s="35"/>
      <c r="H73" s="79"/>
    </row>
    <row r="74" spans="1:9" ht="31.5" customHeight="1" x14ac:dyDescent="0.25">
      <c r="A74" s="15">
        <v>25</v>
      </c>
      <c r="B74" s="16" t="s">
        <v>79</v>
      </c>
      <c r="C74" s="46" t="s">
        <v>80</v>
      </c>
      <c r="D74" s="56">
        <v>2</v>
      </c>
      <c r="E74" s="80" t="s">
        <v>81</v>
      </c>
      <c r="F74" s="77">
        <v>2</v>
      </c>
      <c r="G74" s="21">
        <f>F74/D74*100%</f>
        <v>1</v>
      </c>
      <c r="I74" s="81"/>
    </row>
    <row r="75" spans="1:9" ht="14.1" customHeight="1" x14ac:dyDescent="0.25">
      <c r="A75" s="11"/>
      <c r="B75" s="23"/>
      <c r="C75" s="28"/>
      <c r="D75" s="57"/>
      <c r="E75" s="29"/>
      <c r="F75" s="82"/>
      <c r="G75" s="45"/>
      <c r="H75" s="79"/>
    </row>
    <row r="76" spans="1:9" ht="29.25" customHeight="1" x14ac:dyDescent="0.25">
      <c r="A76" s="15">
        <v>26</v>
      </c>
      <c r="B76" s="26" t="s">
        <v>82</v>
      </c>
      <c r="C76" s="46" t="s">
        <v>83</v>
      </c>
      <c r="D76" s="56">
        <v>2</v>
      </c>
      <c r="E76" s="19" t="s">
        <v>70</v>
      </c>
      <c r="F76" s="77">
        <v>2</v>
      </c>
      <c r="G76" s="21">
        <f>F76/D76*100%</f>
        <v>1</v>
      </c>
      <c r="H76" s="83"/>
    </row>
    <row r="77" spans="1:9" ht="14.1" customHeight="1" x14ac:dyDescent="0.25">
      <c r="A77" s="11"/>
      <c r="B77" s="23"/>
      <c r="C77" s="28"/>
      <c r="D77" s="57"/>
      <c r="E77" s="29"/>
      <c r="F77" s="82"/>
      <c r="G77" s="35"/>
      <c r="H77" s="79"/>
    </row>
    <row r="78" spans="1:9" ht="36" customHeight="1" x14ac:dyDescent="0.25">
      <c r="A78" s="15">
        <v>27</v>
      </c>
      <c r="B78" s="26" t="s">
        <v>84</v>
      </c>
      <c r="C78" s="46" t="s">
        <v>85</v>
      </c>
      <c r="D78" s="56">
        <v>2</v>
      </c>
      <c r="E78" s="19" t="s">
        <v>86</v>
      </c>
      <c r="F78" s="77">
        <v>2</v>
      </c>
      <c r="G78" s="21">
        <f>F78/D78*100%</f>
        <v>1</v>
      </c>
      <c r="H78" s="59"/>
      <c r="I78" s="59"/>
    </row>
    <row r="79" spans="1:9" ht="14.1" customHeight="1" x14ac:dyDescent="0.25">
      <c r="A79" s="11"/>
      <c r="B79" s="23"/>
      <c r="C79" s="28"/>
      <c r="D79" s="57"/>
      <c r="E79" s="29"/>
      <c r="F79" s="82"/>
      <c r="G79" s="35"/>
      <c r="H79" s="79"/>
    </row>
    <row r="80" spans="1:9" ht="19.5" customHeight="1" x14ac:dyDescent="0.2">
      <c r="A80" s="15">
        <v>28</v>
      </c>
      <c r="B80" s="16" t="s">
        <v>87</v>
      </c>
      <c r="C80" s="66" t="s">
        <v>88</v>
      </c>
      <c r="D80" s="56">
        <v>1</v>
      </c>
      <c r="E80" s="19" t="s">
        <v>89</v>
      </c>
      <c r="F80" s="77">
        <v>1</v>
      </c>
      <c r="G80" s="21">
        <f>F80/D80*100%</f>
        <v>1</v>
      </c>
    </row>
    <row r="81" spans="1:12" ht="14.1" customHeight="1" x14ac:dyDescent="0.25">
      <c r="A81" s="11"/>
      <c r="B81" s="23"/>
      <c r="C81" s="28"/>
      <c r="D81" s="57"/>
      <c r="E81" s="52"/>
      <c r="F81" s="78"/>
      <c r="G81" s="35"/>
      <c r="H81" s="79"/>
    </row>
    <row r="82" spans="1:12" ht="32.25" customHeight="1" x14ac:dyDescent="0.2">
      <c r="A82" s="15">
        <v>29</v>
      </c>
      <c r="B82" s="66" t="s">
        <v>90</v>
      </c>
      <c r="C82" s="66" t="s">
        <v>91</v>
      </c>
      <c r="D82" s="56">
        <v>45</v>
      </c>
      <c r="E82" s="19" t="s">
        <v>92</v>
      </c>
      <c r="F82" s="77">
        <v>45</v>
      </c>
      <c r="G82" s="21">
        <f>F82/D82*100%</f>
        <v>1</v>
      </c>
    </row>
    <row r="83" spans="1:12" ht="14.1" customHeight="1" x14ac:dyDescent="0.25">
      <c r="A83" s="11"/>
      <c r="B83" s="23"/>
      <c r="C83" s="28"/>
      <c r="D83" s="57"/>
      <c r="E83" s="29"/>
      <c r="F83" s="82"/>
      <c r="G83" s="35"/>
      <c r="H83" s="79"/>
    </row>
    <row r="84" spans="1:12" ht="14.1" customHeight="1" x14ac:dyDescent="0.25">
      <c r="A84" s="11">
        <v>30</v>
      </c>
      <c r="B84" s="26" t="s">
        <v>93</v>
      </c>
      <c r="C84" s="46" t="s">
        <v>94</v>
      </c>
      <c r="D84" s="57">
        <v>835</v>
      </c>
      <c r="E84" s="29" t="s">
        <v>92</v>
      </c>
      <c r="F84" s="30">
        <v>835</v>
      </c>
      <c r="G84" s="35">
        <f>F84/D84*100%</f>
        <v>1</v>
      </c>
      <c r="H84" s="59"/>
      <c r="I84" s="59"/>
    </row>
    <row r="85" spans="1:12" ht="15" customHeight="1" x14ac:dyDescent="0.25">
      <c r="A85" s="11"/>
      <c r="B85" s="28"/>
      <c r="C85" s="28"/>
      <c r="D85" s="57"/>
      <c r="E85" s="52"/>
      <c r="F85" s="75"/>
      <c r="G85" s="76"/>
      <c r="H85" s="79"/>
      <c r="I85" s="10"/>
    </row>
    <row r="86" spans="1:12" ht="15" customHeight="1" x14ac:dyDescent="0.25">
      <c r="A86" s="11">
        <v>31</v>
      </c>
      <c r="B86" s="54" t="s">
        <v>95</v>
      </c>
      <c r="C86" s="54" t="s">
        <v>96</v>
      </c>
      <c r="D86" s="57">
        <v>9</v>
      </c>
      <c r="E86" s="29" t="s">
        <v>78</v>
      </c>
      <c r="F86" s="30">
        <v>9</v>
      </c>
      <c r="G86" s="35">
        <f>F86/D86*100%</f>
        <v>1</v>
      </c>
      <c r="I86" s="10"/>
    </row>
    <row r="87" spans="1:12" ht="15" customHeight="1" x14ac:dyDescent="0.25">
      <c r="A87" s="11"/>
      <c r="B87" s="23"/>
      <c r="C87" s="28"/>
      <c r="D87" s="57">
        <v>16</v>
      </c>
      <c r="E87" s="29" t="s">
        <v>97</v>
      </c>
      <c r="F87" s="30">
        <v>16</v>
      </c>
      <c r="G87" s="53">
        <f>F87/D87*100%</f>
        <v>1</v>
      </c>
      <c r="H87" s="79"/>
      <c r="I87" s="10"/>
    </row>
    <row r="88" spans="1:12" ht="15" customHeight="1" x14ac:dyDescent="0.25">
      <c r="A88" s="11"/>
      <c r="B88" s="23"/>
      <c r="C88" s="28"/>
      <c r="D88" s="57"/>
      <c r="E88" s="29"/>
      <c r="F88" s="82"/>
      <c r="G88" s="45">
        <f>(G86+G87)/2</f>
        <v>1</v>
      </c>
      <c r="H88" s="79"/>
      <c r="I88" s="10"/>
    </row>
    <row r="89" spans="1:12" ht="15" customHeight="1" x14ac:dyDescent="0.25">
      <c r="A89" s="84"/>
      <c r="B89" s="23"/>
      <c r="C89" s="28"/>
      <c r="D89" s="57"/>
      <c r="E89" s="52"/>
      <c r="F89" s="75"/>
      <c r="G89" s="35"/>
      <c r="H89" s="79"/>
      <c r="I89" s="10"/>
    </row>
    <row r="90" spans="1:12" ht="32.25" customHeight="1" x14ac:dyDescent="0.25">
      <c r="A90" s="15">
        <v>32</v>
      </c>
      <c r="B90" s="33" t="s">
        <v>98</v>
      </c>
      <c r="C90" s="46" t="s">
        <v>99</v>
      </c>
      <c r="D90" s="56">
        <v>7</v>
      </c>
      <c r="E90" s="47" t="s">
        <v>100</v>
      </c>
      <c r="F90" s="77">
        <v>7</v>
      </c>
      <c r="G90" s="21">
        <f>F90/D90*100%</f>
        <v>1</v>
      </c>
      <c r="H90" s="59"/>
      <c r="I90" s="59"/>
    </row>
    <row r="91" spans="1:12" ht="15" customHeight="1" x14ac:dyDescent="0.25">
      <c r="A91" s="37"/>
      <c r="B91" s="38"/>
      <c r="C91" s="39"/>
      <c r="D91" s="67"/>
      <c r="E91" s="85"/>
      <c r="F91" s="86"/>
      <c r="G91" s="87"/>
      <c r="H91" s="79"/>
      <c r="L91" s="88"/>
    </row>
    <row r="92" spans="1:12" ht="28.5" customHeight="1" x14ac:dyDescent="0.2">
      <c r="A92" s="15">
        <v>33</v>
      </c>
      <c r="B92" s="89" t="s">
        <v>101</v>
      </c>
      <c r="C92" s="66" t="s">
        <v>102</v>
      </c>
      <c r="D92" s="56">
        <v>111000</v>
      </c>
      <c r="E92" s="19" t="s">
        <v>92</v>
      </c>
      <c r="F92" s="77">
        <v>109992</v>
      </c>
      <c r="G92" s="21">
        <f>F92/D92*100%</f>
        <v>0.99091891891891892</v>
      </c>
    </row>
    <row r="93" spans="1:12" ht="15" customHeight="1" x14ac:dyDescent="0.25">
      <c r="A93" s="11"/>
      <c r="B93" s="28"/>
      <c r="C93" s="28"/>
      <c r="D93" s="57"/>
      <c r="E93" s="52"/>
      <c r="F93" s="75"/>
      <c r="G93" s="35"/>
      <c r="H93" s="79"/>
    </row>
    <row r="94" spans="1:12" ht="44.25" customHeight="1" x14ac:dyDescent="0.2">
      <c r="A94" s="15">
        <v>34</v>
      </c>
      <c r="B94" s="89" t="s">
        <v>103</v>
      </c>
      <c r="C94" s="66" t="s">
        <v>104</v>
      </c>
      <c r="D94" s="56">
        <v>360</v>
      </c>
      <c r="E94" s="47" t="s">
        <v>92</v>
      </c>
      <c r="F94" s="48">
        <v>360</v>
      </c>
      <c r="G94" s="21">
        <f>F94/D94*100%</f>
        <v>1</v>
      </c>
      <c r="H94" s="90"/>
      <c r="I94" s="59"/>
    </row>
    <row r="95" spans="1:12" ht="15" customHeight="1" x14ac:dyDescent="0.25">
      <c r="A95" s="11"/>
      <c r="B95" s="28"/>
      <c r="C95" s="28"/>
      <c r="D95" s="57"/>
      <c r="E95" s="52"/>
      <c r="F95" s="91"/>
      <c r="G95" s="35"/>
      <c r="H95" s="79"/>
    </row>
    <row r="96" spans="1:12" ht="32.25" customHeight="1" x14ac:dyDescent="0.2">
      <c r="A96" s="15">
        <v>35</v>
      </c>
      <c r="B96" s="16" t="s">
        <v>105</v>
      </c>
      <c r="C96" s="66" t="s">
        <v>106</v>
      </c>
      <c r="D96" s="56">
        <v>650</v>
      </c>
      <c r="E96" s="19" t="s">
        <v>92</v>
      </c>
      <c r="F96" s="48">
        <v>650</v>
      </c>
      <c r="G96" s="21">
        <f>F96/D96*100%</f>
        <v>1</v>
      </c>
      <c r="H96" s="59"/>
      <c r="I96" s="59"/>
    </row>
    <row r="97" spans="1:9" ht="15" customHeight="1" x14ac:dyDescent="0.25">
      <c r="A97" s="11"/>
      <c r="B97" s="28"/>
      <c r="C97" s="28"/>
      <c r="D97" s="57"/>
      <c r="E97" s="29"/>
      <c r="F97" s="91"/>
      <c r="G97" s="35"/>
      <c r="H97" s="79"/>
    </row>
    <row r="98" spans="1:9" ht="30.75" customHeight="1" x14ac:dyDescent="0.2">
      <c r="A98" s="15">
        <v>36</v>
      </c>
      <c r="B98" s="66" t="s">
        <v>107</v>
      </c>
      <c r="C98" s="66" t="s">
        <v>108</v>
      </c>
      <c r="D98" s="56">
        <v>5550</v>
      </c>
      <c r="E98" s="47" t="s">
        <v>92</v>
      </c>
      <c r="F98" s="36">
        <v>5544</v>
      </c>
      <c r="G98" s="21">
        <f>F98/D98*100%</f>
        <v>0.99891891891891893</v>
      </c>
      <c r="H98" s="92"/>
      <c r="I98" s="59"/>
    </row>
    <row r="99" spans="1:9" ht="15" customHeight="1" x14ac:dyDescent="0.25">
      <c r="A99" s="11"/>
      <c r="B99" s="93"/>
      <c r="C99" s="28"/>
      <c r="D99" s="57"/>
      <c r="E99" s="29"/>
      <c r="F99" s="91"/>
      <c r="G99" s="35"/>
      <c r="H99" s="79"/>
    </row>
    <row r="100" spans="1:9" ht="43.5" customHeight="1" x14ac:dyDescent="0.2">
      <c r="A100" s="15">
        <v>37</v>
      </c>
      <c r="B100" s="16" t="s">
        <v>109</v>
      </c>
      <c r="C100" s="66" t="s">
        <v>110</v>
      </c>
      <c r="D100" s="94">
        <v>180</v>
      </c>
      <c r="E100" s="95" t="s">
        <v>92</v>
      </c>
      <c r="F100" s="65">
        <v>180</v>
      </c>
      <c r="G100" s="96">
        <f>F100/D100*100%</f>
        <v>1</v>
      </c>
      <c r="H100" s="59"/>
      <c r="I100" s="59"/>
    </row>
    <row r="101" spans="1:9" ht="15" customHeight="1" x14ac:dyDescent="0.25">
      <c r="A101" s="11"/>
      <c r="B101" s="28"/>
      <c r="C101" s="28"/>
      <c r="D101" s="57"/>
      <c r="E101" s="52"/>
      <c r="F101" s="75"/>
      <c r="G101" s="45"/>
      <c r="H101" s="79"/>
    </row>
    <row r="102" spans="1:9" ht="43.5" customHeight="1" x14ac:dyDescent="0.2">
      <c r="A102" s="15">
        <v>38</v>
      </c>
      <c r="B102" s="66" t="s">
        <v>111</v>
      </c>
      <c r="C102" s="66" t="s">
        <v>112</v>
      </c>
      <c r="D102" s="56">
        <v>1156</v>
      </c>
      <c r="E102" s="47" t="s">
        <v>92</v>
      </c>
      <c r="F102" s="48">
        <v>1156</v>
      </c>
      <c r="G102" s="21">
        <f>F102/D102*100%</f>
        <v>1</v>
      </c>
      <c r="H102" s="97"/>
      <c r="I102" s="59"/>
    </row>
    <row r="103" spans="1:9" ht="25.5" customHeight="1" x14ac:dyDescent="0.2">
      <c r="A103" s="15"/>
      <c r="B103" s="98"/>
      <c r="C103" s="99"/>
      <c r="D103" s="56">
        <v>12</v>
      </c>
      <c r="E103" s="19" t="s">
        <v>113</v>
      </c>
      <c r="F103" s="36">
        <v>0</v>
      </c>
      <c r="G103" s="21">
        <f>F103/D103*100%</f>
        <v>0</v>
      </c>
      <c r="H103" s="83"/>
    </row>
    <row r="104" spans="1:9" ht="16.5" customHeight="1" x14ac:dyDescent="0.2">
      <c r="A104" s="15"/>
      <c r="B104" s="98"/>
      <c r="C104" s="99"/>
      <c r="D104" s="56"/>
      <c r="E104" s="19"/>
      <c r="F104" s="36"/>
      <c r="G104" s="74">
        <f>(G102+G103)/2</f>
        <v>0.5</v>
      </c>
      <c r="H104" s="83"/>
    </row>
    <row r="105" spans="1:9" ht="15" customHeight="1" x14ac:dyDescent="0.25">
      <c r="A105" s="11"/>
      <c r="B105" s="23"/>
      <c r="C105" s="28"/>
      <c r="D105" s="55"/>
      <c r="E105" s="29"/>
      <c r="F105" s="34"/>
      <c r="G105" s="45"/>
      <c r="H105" s="79"/>
    </row>
    <row r="106" spans="1:9" ht="45.75" customHeight="1" x14ac:dyDescent="0.2">
      <c r="A106" s="15">
        <v>39</v>
      </c>
      <c r="B106" s="16" t="s">
        <v>114</v>
      </c>
      <c r="C106" s="66" t="s">
        <v>115</v>
      </c>
      <c r="D106" s="56">
        <v>1</v>
      </c>
      <c r="E106" s="19" t="s">
        <v>70</v>
      </c>
      <c r="F106" s="36">
        <v>1</v>
      </c>
      <c r="G106" s="21">
        <f>F106/D106*100%</f>
        <v>1</v>
      </c>
    </row>
    <row r="107" spans="1:9" ht="15" customHeight="1" x14ac:dyDescent="0.25">
      <c r="A107" s="11"/>
      <c r="B107" s="23"/>
      <c r="C107" s="28"/>
      <c r="D107" s="57"/>
      <c r="E107" s="29"/>
      <c r="F107" s="91"/>
      <c r="G107" s="35"/>
      <c r="H107" s="79"/>
    </row>
    <row r="108" spans="1:9" ht="15" customHeight="1" x14ac:dyDescent="0.25">
      <c r="A108" s="11">
        <v>40</v>
      </c>
      <c r="B108" s="26" t="s">
        <v>116</v>
      </c>
      <c r="C108" s="46" t="s">
        <v>117</v>
      </c>
      <c r="D108" s="57">
        <v>180</v>
      </c>
      <c r="E108" s="29" t="s">
        <v>92</v>
      </c>
      <c r="F108" s="30">
        <v>0</v>
      </c>
      <c r="G108" s="35">
        <f>F108/D108*100%</f>
        <v>0</v>
      </c>
    </row>
    <row r="109" spans="1:9" ht="15" customHeight="1" x14ac:dyDescent="0.25">
      <c r="A109" s="11"/>
      <c r="B109" s="23"/>
      <c r="C109" s="54" t="s">
        <v>118</v>
      </c>
      <c r="D109" s="55"/>
      <c r="E109" s="29"/>
      <c r="F109" s="91"/>
      <c r="G109" s="35"/>
    </row>
    <row r="110" spans="1:9" ht="71.25" customHeight="1" x14ac:dyDescent="0.25">
      <c r="A110" s="15">
        <v>41</v>
      </c>
      <c r="B110" s="26" t="s">
        <v>119</v>
      </c>
      <c r="C110" s="66" t="s">
        <v>120</v>
      </c>
      <c r="D110" s="56">
        <v>190</v>
      </c>
      <c r="E110" s="19" t="s">
        <v>39</v>
      </c>
      <c r="F110" s="77">
        <v>190</v>
      </c>
      <c r="G110" s="21">
        <f>F110/D110*100%</f>
        <v>1</v>
      </c>
      <c r="H110" s="90"/>
      <c r="I110" s="59"/>
    </row>
    <row r="111" spans="1:9" ht="15" customHeight="1" x14ac:dyDescent="0.25">
      <c r="A111" s="37"/>
      <c r="B111" s="38"/>
      <c r="C111" s="39"/>
      <c r="D111" s="100"/>
      <c r="E111" s="85"/>
      <c r="F111" s="86"/>
      <c r="G111" s="53"/>
    </row>
    <row r="112" spans="1:9" ht="35.25" customHeight="1" x14ac:dyDescent="0.2">
      <c r="A112" s="15">
        <v>42</v>
      </c>
      <c r="B112" s="16" t="s">
        <v>121</v>
      </c>
      <c r="C112" s="66" t="s">
        <v>122</v>
      </c>
      <c r="D112" s="56">
        <v>150</v>
      </c>
      <c r="E112" s="19" t="s">
        <v>92</v>
      </c>
      <c r="F112" s="77">
        <v>150</v>
      </c>
      <c r="G112" s="21">
        <f>F112/D112*100%</f>
        <v>1</v>
      </c>
    </row>
    <row r="113" spans="1:9" ht="15" customHeight="1" x14ac:dyDescent="0.25">
      <c r="A113" s="11"/>
      <c r="B113" s="23"/>
      <c r="C113" s="28"/>
      <c r="D113" s="55"/>
      <c r="E113" s="29"/>
      <c r="F113" s="91"/>
      <c r="G113" s="35"/>
    </row>
    <row r="114" spans="1:9" ht="36" customHeight="1" x14ac:dyDescent="0.2">
      <c r="A114" s="15">
        <v>43</v>
      </c>
      <c r="B114" s="16" t="s">
        <v>123</v>
      </c>
      <c r="C114" s="66" t="s">
        <v>124</v>
      </c>
      <c r="D114" s="56">
        <v>600</v>
      </c>
      <c r="E114" s="19" t="s">
        <v>92</v>
      </c>
      <c r="F114" s="77">
        <v>600</v>
      </c>
      <c r="G114" s="21">
        <f>F114/D114*100%</f>
        <v>1</v>
      </c>
    </row>
    <row r="115" spans="1:9" ht="15" customHeight="1" x14ac:dyDescent="0.25">
      <c r="A115" s="11"/>
      <c r="B115" s="23"/>
      <c r="C115" s="28"/>
      <c r="D115" s="57"/>
      <c r="E115" s="29"/>
      <c r="F115" s="30"/>
      <c r="G115" s="35"/>
    </row>
    <row r="116" spans="1:9" ht="45.75" customHeight="1" x14ac:dyDescent="0.2">
      <c r="A116" s="15">
        <v>44</v>
      </c>
      <c r="B116" s="16" t="s">
        <v>123</v>
      </c>
      <c r="C116" s="66" t="s">
        <v>125</v>
      </c>
      <c r="D116" s="56">
        <v>80</v>
      </c>
      <c r="E116" s="19" t="s">
        <v>92</v>
      </c>
      <c r="F116" s="77">
        <v>80</v>
      </c>
      <c r="G116" s="21">
        <f>F116/D116*100%</f>
        <v>1</v>
      </c>
      <c r="H116" s="90"/>
      <c r="I116" s="59"/>
    </row>
    <row r="117" spans="1:9" ht="15" customHeight="1" x14ac:dyDescent="0.25">
      <c r="A117" s="37"/>
      <c r="B117" s="101"/>
      <c r="C117" s="102"/>
      <c r="D117" s="100"/>
      <c r="E117" s="85"/>
      <c r="F117" s="103"/>
      <c r="G117" s="104"/>
    </row>
    <row r="118" spans="1:9" ht="15" customHeight="1" x14ac:dyDescent="0.25">
      <c r="A118" s="13"/>
      <c r="B118" s="3"/>
      <c r="C118" s="3"/>
      <c r="D118" s="13"/>
      <c r="E118" s="3"/>
      <c r="F118" s="105"/>
      <c r="G118" s="106"/>
    </row>
    <row r="119" spans="1:9" ht="15" x14ac:dyDescent="0.25">
      <c r="A119" s="3"/>
      <c r="B119" s="3"/>
      <c r="C119" s="3"/>
      <c r="D119" s="107" t="s">
        <v>126</v>
      </c>
      <c r="E119" s="107"/>
      <c r="F119" s="107"/>
      <c r="G119" s="108"/>
    </row>
    <row r="120" spans="1:9" ht="15" x14ac:dyDescent="0.25">
      <c r="A120" s="3"/>
      <c r="B120" s="3"/>
      <c r="C120" s="3"/>
      <c r="D120" s="107" t="s">
        <v>127</v>
      </c>
      <c r="E120" s="107"/>
      <c r="F120" s="107"/>
      <c r="G120" s="108"/>
    </row>
    <row r="121" spans="1:9" ht="15" x14ac:dyDescent="0.25">
      <c r="A121" s="3"/>
      <c r="B121" s="3"/>
      <c r="C121" s="3"/>
      <c r="D121" s="107" t="s">
        <v>128</v>
      </c>
      <c r="E121" s="107"/>
      <c r="F121" s="107"/>
      <c r="G121" s="109"/>
    </row>
    <row r="122" spans="1:9" ht="15" x14ac:dyDescent="0.25">
      <c r="A122" s="3"/>
      <c r="B122" s="3"/>
      <c r="C122" s="3"/>
      <c r="D122" s="107" t="s">
        <v>129</v>
      </c>
      <c r="E122" s="107"/>
      <c r="F122" s="107"/>
      <c r="G122" s="108"/>
    </row>
    <row r="123" spans="1:9" ht="15" x14ac:dyDescent="0.25">
      <c r="A123" s="3"/>
      <c r="B123" s="3"/>
      <c r="C123" s="3"/>
      <c r="D123" s="3"/>
      <c r="E123" s="3"/>
      <c r="G123" s="108"/>
    </row>
    <row r="124" spans="1:9" ht="15" x14ac:dyDescent="0.25">
      <c r="A124" s="3"/>
      <c r="B124" s="3"/>
      <c r="C124" s="3"/>
      <c r="D124" s="3"/>
      <c r="E124" s="3"/>
      <c r="G124" s="108"/>
    </row>
    <row r="125" spans="1:9" ht="15" x14ac:dyDescent="0.25">
      <c r="A125" s="3"/>
      <c r="B125" s="3"/>
      <c r="C125" s="3"/>
      <c r="D125" s="3"/>
      <c r="E125" s="3"/>
      <c r="G125" s="108"/>
    </row>
    <row r="126" spans="1:9" ht="15" customHeight="1" x14ac:dyDescent="0.25">
      <c r="A126" s="3"/>
      <c r="B126" s="3"/>
      <c r="C126" s="3"/>
      <c r="D126" s="110" t="s">
        <v>130</v>
      </c>
      <c r="E126" s="110"/>
      <c r="F126" s="110"/>
      <c r="G126" s="111"/>
    </row>
    <row r="127" spans="1:9" ht="15" customHeight="1" x14ac:dyDescent="0.25">
      <c r="A127" s="3"/>
      <c r="B127" s="3"/>
      <c r="C127" s="3"/>
      <c r="D127" s="112" t="s">
        <v>131</v>
      </c>
      <c r="E127" s="112"/>
      <c r="F127" s="112"/>
      <c r="G127" s="111"/>
    </row>
    <row r="128" spans="1:9" ht="15" x14ac:dyDescent="0.25">
      <c r="A128" s="3"/>
      <c r="B128" s="3"/>
      <c r="C128" s="3"/>
      <c r="D128" s="113" t="s">
        <v>132</v>
      </c>
      <c r="E128" s="113"/>
      <c r="F128" s="113"/>
      <c r="G128" s="108"/>
    </row>
    <row r="129" spans="1:6" ht="15" x14ac:dyDescent="0.25">
      <c r="A129" s="3"/>
      <c r="B129" s="3"/>
      <c r="C129" s="3"/>
      <c r="D129" s="3"/>
      <c r="E129" s="3"/>
      <c r="F129" s="3"/>
    </row>
  </sheetData>
  <mergeCells count="16">
    <mergeCell ref="D128:F128"/>
    <mergeCell ref="D119:F119"/>
    <mergeCell ref="D120:F120"/>
    <mergeCell ref="D121:F121"/>
    <mergeCell ref="D122:F122"/>
    <mergeCell ref="D126:F126"/>
    <mergeCell ref="D127:F127"/>
    <mergeCell ref="A1:G1"/>
    <mergeCell ref="A2:G2"/>
    <mergeCell ref="A7:A10"/>
    <mergeCell ref="B7:B10"/>
    <mergeCell ref="C7:C10"/>
    <mergeCell ref="D7:D10"/>
    <mergeCell ref="E7:E10"/>
    <mergeCell ref="F7:F10"/>
    <mergeCell ref="G7:G10"/>
  </mergeCells>
  <pageMargins left="0.47244094488188981" right="0.11811023622047245" top="0.27559055118110237" bottom="0.12" header="0.6692913385826772" footer="0.12"/>
  <pageSetup paperSize="10000" scale="92" orientation="landscape" horizontalDpi="360" verticalDpi="180" r:id="rId1"/>
  <headerFooter alignWithMargins="0"/>
  <rowBreaks count="4" manualBreakCount="4">
    <brk id="31" max="6" man="1"/>
    <brk id="55" max="6" man="1"/>
    <brk id="67" max="6" man="1"/>
    <brk id="9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83303-23FF-42FD-8CAC-1125C926C674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DESEMBER 2019</vt:lpstr>
      <vt:lpstr>Sheet1</vt:lpstr>
      <vt:lpstr>'DESEMBER 2019'!Print_Area</vt:lpstr>
      <vt:lpstr>'DESEMBER 2019'!Print_Titles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dcterms:created xsi:type="dcterms:W3CDTF">2020-01-13T01:18:45Z</dcterms:created>
  <dcterms:modified xsi:type="dcterms:W3CDTF">2020-01-13T01:19:46Z</dcterms:modified>
</cp:coreProperties>
</file>